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wiki\App_Data\Attachments\MonitoringNetworkAssessment\WAQS_2017\documents\"/>
    </mc:Choice>
  </mc:AlternateContent>
  <bookViews>
    <workbookView xWindow="525" yWindow="225" windowWidth="20955" windowHeight="22020" tabRatio="500"/>
  </bookViews>
  <sheets>
    <sheet name="readme" sheetId="7" r:id="rId1"/>
    <sheet name="O3" sheetId="6" r:id="rId2"/>
    <sheet name="NO2" sheetId="3" r:id="rId3"/>
    <sheet name="PM25FRM" sheetId="4" r:id="rId4"/>
    <sheet name="PM25nonFRM" sheetId="5" r:id="rId5"/>
    <sheet name="Recommendations" sheetId="8" r:id="rId6"/>
  </sheets>
  <definedNames>
    <definedName name="site_to_site_correlation_ranks" localSheetId="2">'NO2'!$A$1:$D$1</definedName>
    <definedName name="site_to_site_correlation_ranks" localSheetId="1">'O3'!$A$1:$D$1</definedName>
    <definedName name="site_to_site_correlation_ranks" localSheetId="4">PM25nonFRM!$A$1:$D$1</definedName>
    <definedName name="site_to_site_correlation_ranks_1" localSheetId="3">PM25FRM!$A$1:$D$1</definedName>
    <definedName name="stats1_NO2_daily_Annual_500" localSheetId="2">'NO2'!$A$2:$D$81</definedName>
    <definedName name="stats1_O3_daily_Annual_500" localSheetId="1">'O3'!$A$2:$D$149</definedName>
    <definedName name="stats1_PM25FRM_daily_Annual_500" localSheetId="3">PM25FRM!$A$2:$D$108</definedName>
    <definedName name="stats1_PM25nonFRM_daily_Annual_500" localSheetId="4">PM25nonFRM!$A$2:$D$60</definedName>
    <definedName name="stats2_NO2_daily_Annual_500" localSheetId="2">'NO2'!$G$4:$U$10</definedName>
    <definedName name="stats2_O3_daily_Annual_500" localSheetId="1">'O3'!$G$4:$U$143</definedName>
    <definedName name="stats2_PM25FRM_daily_Annual_500" localSheetId="3">PM25FRM!$G$4:$U$84</definedName>
    <definedName name="stats2_PM25nonFRM_daily_Annual_500" localSheetId="4">PM25nonFRM!$G$5:$U$19</definedName>
    <definedName name="stats2_PM25nonFRM_daily_Annual_502" localSheetId="4">PM25nonFRM!$G$5:$U$17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" i="6" l="1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2" i="6"/>
  <c r="W1" i="6"/>
  <c r="M2" i="6"/>
  <c r="M1" i="6"/>
  <c r="M2" i="3"/>
  <c r="M1" i="3"/>
  <c r="W5" i="3"/>
  <c r="W6" i="3"/>
  <c r="W7" i="3"/>
  <c r="W8" i="3"/>
  <c r="W9" i="3"/>
  <c r="W10" i="3"/>
  <c r="W2" i="3"/>
  <c r="W1" i="3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2" i="4"/>
  <c r="W1" i="4"/>
  <c r="M2" i="4"/>
  <c r="M1" i="4"/>
  <c r="W6" i="5"/>
  <c r="W7" i="5"/>
  <c r="W8" i="5"/>
  <c r="W9" i="5"/>
  <c r="W10" i="5"/>
  <c r="W11" i="5"/>
  <c r="W12" i="5"/>
  <c r="W13" i="5"/>
  <c r="W14" i="5"/>
  <c r="W15" i="5"/>
  <c r="W16" i="5"/>
  <c r="W17" i="5"/>
  <c r="W3" i="5"/>
  <c r="W2" i="5"/>
  <c r="M3" i="5"/>
  <c r="M2" i="5"/>
</calcChain>
</file>

<file path=xl/connections.xml><?xml version="1.0" encoding="utf-8"?>
<connections xmlns="http://schemas.openxmlformats.org/spreadsheetml/2006/main">
  <connection id="1" name="site-to-site correlation ranks11" type="6" refreshedVersion="0" background="1" saveData="1">
    <textPr fileType="mac" sourceFile="antibes:Users:rodger:IWDW:Network Assessment:site-to-site correlation ranks" delimited="0">
      <textFields count="4">
        <textField/>
        <textField position="10"/>
        <textField position="20"/>
        <textField position="29"/>
      </textFields>
    </textPr>
  </connection>
  <connection id="2" name="site-to-site correlation ranks112" type="6" refreshedVersion="0" background="1" saveData="1">
    <textPr fileType="mac" sourceFile="antibes:Users:rodger:IWDW:Network Assessment:site-to-site correlation ranks" delimited="0">
      <textFields count="4">
        <textField/>
        <textField position="10"/>
        <textField position="20"/>
        <textField position="29"/>
      </textFields>
    </textPr>
  </connection>
  <connection id="3" name="site-to-site correlation ranks1121" type="6" refreshedVersion="0" background="1" saveData="1">
    <textPr fileType="mac" sourceFile="antibes:Users:rodger:IWDW:Network Assessment:site-to-site correlation ranks" delimited="0">
      <textFields count="4">
        <textField/>
        <textField position="10"/>
        <textField position="20"/>
        <textField position="29"/>
      </textFields>
    </textPr>
  </connection>
  <connection id="4" name="site-to-site correlation ranks12" type="6" refreshedVersion="0" background="1" saveData="1">
    <textPr fileType="mac" sourceFile="antibes:Users:rodger:IWDW:Network Assessment:site-to-site correlation ranks" delimited="0">
      <textFields count="4">
        <textField/>
        <textField position="10"/>
        <textField position="20"/>
        <textField position="29"/>
      </textFields>
    </textPr>
  </connection>
  <connection id="5" name="stats1_NO2_daily_Annual_500" type="6" refreshedVersion="5" background="1" saveData="1">
    <textPr codePage="437" sourceFile="E:\MonitoringData\output\summarystats\stats1_NO2_daily_Annual_500.dat" delimited="0">
      <textFields count="4">
        <textField/>
        <textField position="10"/>
        <textField position="21"/>
        <textField position="31"/>
      </textFields>
    </textPr>
  </connection>
  <connection id="6" name="stats1_O3_daily_Annual_500" type="6" refreshedVersion="5" background="1" saveData="1">
    <textPr codePage="437" sourceFile="E:\MonitoringData\output\summarystats\stats1_O3_daily_Annual_500.dat" delimited="0">
      <textFields count="4">
        <textField/>
        <textField position="10"/>
        <textField position="21"/>
        <textField position="33"/>
      </textFields>
    </textPr>
  </connection>
  <connection id="7" name="stats1_PM25FRM_daily_Annual_500" type="6" refreshedVersion="5" background="1" saveData="1">
    <textPr codePage="437" sourceFile="E:\MonitoringData\output\summarystats\stats1_PM25FRM_daily_Annual_500.dat" delimited="0">
      <textFields count="4">
        <textField/>
        <textField position="10"/>
        <textField position="21"/>
        <textField position="33"/>
      </textFields>
    </textPr>
  </connection>
  <connection id="8" name="stats1_PM25nonFRM_daily_Annual_500" type="6" refreshedVersion="5" background="1" saveData="1">
    <textPr codePage="437" sourceFile="E:\MonitoringData\output\summarystats\stats1_PM25nonFRM_daily_Annual_500.dat" delimited="0">
      <textFields count="4">
        <textField/>
        <textField position="10"/>
        <textField position="21"/>
        <textField position="33"/>
      </textFields>
    </textPr>
  </connection>
  <connection id="9" name="stats2_NO2_daily_Annual_500" type="6" refreshedVersion="5" background="1" saveData="1">
    <textPr codePage="437" sourceFile="E:\MonitoringData\output\summarystats\stats2_NO2_daily_Annual_500.dat" delimited="0">
      <textFields count="15">
        <textField/>
        <textField position="3"/>
        <textField position="6"/>
        <textField position="18"/>
        <textField position="30"/>
        <textField position="35"/>
        <textField position="43"/>
        <textField position="51"/>
        <textField position="57"/>
        <textField position="64"/>
        <textField position="75"/>
        <textField position="88"/>
        <textField position="99"/>
        <textField position="111"/>
        <textField position="117"/>
      </textFields>
    </textPr>
  </connection>
  <connection id="10" name="stats2_O3_daily_Annual_500" type="6" refreshedVersion="5" background="1" saveData="1">
    <textPr codePage="437" sourceFile="E:\MonitoringData\output\summarystats\stats2_O3_daily_Annual_500.dat" delimited="0">
      <textFields count="15">
        <textField/>
        <textField position="3"/>
        <textField position="6"/>
        <textField position="18"/>
        <textField position="30"/>
        <textField position="35"/>
        <textField position="44"/>
        <textField position="51"/>
        <textField position="57"/>
        <textField position="64"/>
        <textField position="75"/>
        <textField position="88"/>
        <textField position="99"/>
        <textField position="111"/>
        <textField position="117"/>
      </textFields>
    </textPr>
  </connection>
  <connection id="11" name="stats2_PM25FRM_daily_Annual_500" type="6" refreshedVersion="5" background="1" saveData="1">
    <textPr codePage="437" sourceFile="E:\MonitoringData\output\summarystats\stats2_PM25FRM_daily_Annual_500.dat" delimited="0">
      <textFields count="15">
        <textField/>
        <textField position="3"/>
        <textField position="6"/>
        <textField position="18"/>
        <textField position="30"/>
        <textField position="35"/>
        <textField position="43"/>
        <textField position="51"/>
        <textField position="57"/>
        <textField position="64"/>
        <textField position="75"/>
        <textField position="88"/>
        <textField position="99"/>
        <textField position="111"/>
        <textField position="117"/>
      </textFields>
    </textPr>
  </connection>
  <connection id="12" name="stats2_PM25nonFRM_daily_Annual_500" type="6" refreshedVersion="5" background="1" saveData="1">
    <textPr codePage="437" sourceFile="E:\MonitoringData\output\summarystats\stats2_PM25nonFRM_daily_Annual_500.dat" delimited="0">
      <textFields count="15">
        <textField/>
        <textField position="3"/>
        <textField position="6"/>
        <textField position="18"/>
        <textField position="30"/>
        <textField position="35"/>
        <textField position="43"/>
        <textField position="51"/>
        <textField position="57"/>
        <textField position="64"/>
        <textField position="75"/>
        <textField position="88"/>
        <textField position="99"/>
        <textField position="111"/>
        <textField position="117"/>
      </textFields>
    </textPr>
  </connection>
  <connection id="13" name="stats2_PM25nonFRM_daily_Annual_50011" type="6" refreshedVersion="5" background="1">
    <textPr codePage="437" sourceFile="E:\MonitoringData\output\summarystats\stats2_PM25nonFRM_daily_Annual_500.dat" delimited="0">
      <textFields count="15">
        <textField/>
        <textField position="3"/>
        <textField position="6"/>
        <textField position="18"/>
        <textField position="30"/>
        <textField position="35"/>
        <textField position="43"/>
        <textField position="51"/>
        <textField position="57"/>
        <textField position="64"/>
        <textField position="75"/>
        <textField position="88"/>
        <textField position="99"/>
        <textField position="111"/>
        <textField position="117"/>
      </textFields>
    </textPr>
  </connection>
  <connection id="14" name="stats2_PM25nonFRM_daily_Annual_50012" type="6" refreshedVersion="5" background="1" saveData="1">
    <textPr codePage="437" sourceFile="E:\MonitoringData\output\summarystats\stats2_PM25nonFRM_daily_Annual_500.dat" delimited="0">
      <textFields count="15">
        <textField/>
        <textField position="3"/>
        <textField position="6"/>
        <textField position="18"/>
        <textField position="30"/>
        <textField position="35"/>
        <textField position="43"/>
        <textField position="51"/>
        <textField position="57"/>
        <textField position="64"/>
        <textField position="75"/>
        <textField position="88"/>
        <textField position="99"/>
        <textField position="111"/>
        <textField position="117"/>
      </textFields>
    </textPr>
  </connection>
</connections>
</file>

<file path=xl/sharedStrings.xml><?xml version="1.0" encoding="utf-8"?>
<sst xmlns="http://schemas.openxmlformats.org/spreadsheetml/2006/main" count="759" uniqueCount="114">
  <si>
    <t>Annual</t>
  </si>
  <si>
    <t xml:space="preserve"> </t>
  </si>
  <si>
    <t>O3 Annual</t>
  </si>
  <si>
    <t>CO</t>
  </si>
  <si>
    <t>NM</t>
  </si>
  <si>
    <t>TX</t>
  </si>
  <si>
    <t>ND</t>
  </si>
  <si>
    <t>UT</t>
  </si>
  <si>
    <t>WY</t>
  </si>
  <si>
    <t>d</t>
  </si>
  <si>
    <t>r (max)</t>
  </si>
  <si>
    <t>n</t>
  </si>
  <si>
    <t>NO2 Annual</t>
  </si>
  <si>
    <t>MT</t>
  </si>
  <si>
    <t>xS</t>
  </si>
  <si>
    <t>yS</t>
  </si>
  <si>
    <t>xSiteID</t>
  </si>
  <si>
    <t>ySiteID</t>
  </si>
  <si>
    <t>N</t>
  </si>
  <si>
    <t>R</t>
  </si>
  <si>
    <t>Km</t>
  </si>
  <si>
    <t>xMeth</t>
  </si>
  <si>
    <t>yMeth</t>
  </si>
  <si>
    <t>xLat</t>
  </si>
  <si>
    <t>xLon</t>
  </si>
  <si>
    <t>yLat</t>
  </si>
  <si>
    <t>yLon</t>
  </si>
  <si>
    <t>xAve</t>
  </si>
  <si>
    <t>yAve</t>
  </si>
  <si>
    <t>ID</t>
  </si>
  <si>
    <t>SD</t>
  </si>
  <si>
    <t>del%</t>
  </si>
  <si>
    <t>median</t>
  </si>
  <si>
    <t>max</t>
  </si>
  <si>
    <t>O3</t>
  </si>
  <si>
    <t>NO2</t>
  </si>
  <si>
    <t>PM2.5FRM</t>
  </si>
  <si>
    <t>PM2.5nonFRM</t>
  </si>
  <si>
    <t>D(km)</t>
  </si>
  <si>
    <t>Del concentration(%)</t>
  </si>
  <si>
    <t>Ntot</t>
  </si>
  <si>
    <t xml:space="preserve">Number of daily obs &gt;=500 </t>
  </si>
  <si>
    <t>Ranks monitors based on number of monitors that meet correlation threshold and R2 value</t>
  </si>
  <si>
    <t xml:space="preserve">Table 1.  Summary of cross-correlation analysis.  N is the number of monitors with R2&gt;0.8. Ntot is the number of monitors that meet completeness criteria. D is the distance between site pairs that meet R2 criteria.  Del concentration is the concentration difference between monitor pairs.
</t>
  </si>
  <si>
    <t>rank</t>
  </si>
  <si>
    <t>N site pairs</t>
  </si>
  <si>
    <t>Uses 2010-2016 daily average annual data</t>
  </si>
  <si>
    <t>State</t>
  </si>
  <si>
    <t>Monitor</t>
  </si>
  <si>
    <t>Basin #</t>
  </si>
  <si>
    <t>Notes</t>
  </si>
  <si>
    <t>Underserved</t>
  </si>
  <si>
    <t xml:space="preserve">Overserved </t>
  </si>
  <si>
    <t>Wyoming</t>
  </si>
  <si>
    <t>x</t>
  </si>
  <si>
    <t>Possible monitor relocations?</t>
  </si>
  <si>
    <t>PM2.5</t>
  </si>
  <si>
    <t>Additional monitoring in Green River Basin would help MPE</t>
  </si>
  <si>
    <t>No monitoring; WYDEQ considering relocating 560050456 to basin 6, suggested combining basins 4 and 5.  WAQS will provide correlation information for adjacent monitor 560050123</t>
  </si>
  <si>
    <t>Laramie may not be represented by Snowy Range monitor; WYDEQ moved mobile monitor to Laramie two weeks ago</t>
  </si>
  <si>
    <t>various</t>
  </si>
  <si>
    <t>WYDEQ indicated monitors situated near or downwind of major O&amp;G development areas</t>
  </si>
  <si>
    <t>Colorado</t>
  </si>
  <si>
    <t>Move Marble monitor (08051008) to west side of McClure Pass</t>
  </si>
  <si>
    <t>monitor near Craig could capture Craig EGU and O&amp;G activity.  Possibly relocate monitor from basin 18?</t>
  </si>
  <si>
    <t>Add monitoring downwind of DJ Basin to represent Ft. Morgan/Sterling</t>
  </si>
  <si>
    <t>Add monitoring near Yuma, Wray, Holyoke</t>
  </si>
  <si>
    <t>`</t>
  </si>
  <si>
    <t>add monitoring near Trinidad, downwind of Raton Basin</t>
  </si>
  <si>
    <t>look into correlated nonFRM monitors near Bridger wilderness; looks like same data reported at two locations?</t>
  </si>
  <si>
    <t>22,26</t>
  </si>
  <si>
    <t>Add monitoring downwind of DJ basin, in eastern basins</t>
  </si>
  <si>
    <t xml:space="preserve">various </t>
  </si>
  <si>
    <t>there are a number of basins and CIAs along the continental divide that are not represented</t>
  </si>
  <si>
    <t>Utah</t>
  </si>
  <si>
    <t>30,32,37</t>
  </si>
  <si>
    <t>30,32</t>
  </si>
  <si>
    <t>New Mexico</t>
  </si>
  <si>
    <t>Montana</t>
  </si>
  <si>
    <t>North Dakota</t>
  </si>
  <si>
    <t>South Dakota</t>
  </si>
  <si>
    <t>THBA nonFRM correlated with MT monitor; look at correlations for other parameters; WYDEQ provides funding for THBA IMPROVE protocol site</t>
  </si>
  <si>
    <t>50, 61</t>
  </si>
  <si>
    <t>overlap with Colorado monitors</t>
  </si>
  <si>
    <t>reservation S. of Raton basin</t>
  </si>
  <si>
    <t>area near Roswell</t>
  </si>
  <si>
    <t>51,56</t>
  </si>
  <si>
    <t>merge basins?</t>
  </si>
  <si>
    <t>no monitoring near Carlsbad</t>
  </si>
  <si>
    <t>see underserved basins for O3</t>
  </si>
  <si>
    <t>parts of Pecos and White Mountains Wilderness Areas not represented</t>
  </si>
  <si>
    <t>correlated nonFRM monitors in NE corner of state</t>
  </si>
  <si>
    <t>Add monitoring near Billings</t>
  </si>
  <si>
    <t>Add monitoring in N. part of state near Cut Bank/Shelby or downwind of O&amp;G development to better capture O3 max</t>
  </si>
  <si>
    <t>merge basins 2 &amp; 60</t>
  </si>
  <si>
    <t>monitor cluster in SE of state; look at monitoring record</t>
  </si>
  <si>
    <t>expand basin to include Minot and northern part of state</t>
  </si>
  <si>
    <t>six correlated monitors (3806500021 or other possible candidate for removal/relocation)</t>
  </si>
  <si>
    <t>add monitoring in SW corner of state</t>
  </si>
  <si>
    <t>correlated FRM monitors in Sioux Falls</t>
  </si>
  <si>
    <t>correlated monitor with UT</t>
  </si>
  <si>
    <t xml:space="preserve">three correlated monitors; look at possible candidate for removal/shut down (0804500191) </t>
  </si>
  <si>
    <t>two correlated monitors,  correlated monitor with NM</t>
  </si>
  <si>
    <t>possible move of 490370004 to capture O&amp;G activity in SE corner of state</t>
  </si>
  <si>
    <t>add monitor downwind of O&amp;G development north of Minot, could also capture trans-border impacts</t>
  </si>
  <si>
    <t>nonFRM monitor (3004790001) correlated with Glacier, and distant GAMO monitor</t>
  </si>
  <si>
    <t>rcorrelated monitors in ROMO</t>
  </si>
  <si>
    <t>correlated monitors in Denver (0803100021 &amp; 0803100261), note different sampling methods</t>
  </si>
  <si>
    <t>correlated monitors (two long range &gt;30km correlated sites)</t>
  </si>
  <si>
    <t>correlated monitors  (note that seasonal correlations &gt;=R2=.8 only occur in winter, may be more at lower R2 threshold)</t>
  </si>
  <si>
    <t>correlated monitors along Wasatch Front</t>
  </si>
  <si>
    <t>correlated monitors</t>
  </si>
  <si>
    <t>Results from the monitor-to-monitor correlation analysis</t>
  </si>
  <si>
    <t>Evaluates potential redundancies in monitoring netwrok configuration; ranks monitor value as representative of unique air quality cahracteristics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</si>
</sst>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5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165" fontId="0" fillId="0" borderId="0" xfId="0" applyNumberFormat="1"/>
    <xf numFmtId="0" fontId="0" fillId="3" borderId="0" xfId="0" applyFill="1"/>
    <xf numFmtId="2" fontId="0" fillId="3" borderId="0" xfId="0" applyNumberFormat="1" applyFill="1"/>
    <xf numFmtId="2" fontId="0" fillId="4" borderId="0" xfId="0" applyNumberFormat="1" applyFill="1"/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5" borderId="1" xfId="21" applyFont="1"/>
    <xf numFmtId="0" fontId="4" fillId="5" borderId="1" xfId="21" applyFont="1" applyAlignment="1">
      <alignment horizontal="center"/>
    </xf>
    <xf numFmtId="0" fontId="4" fillId="5" borderId="1" xfId="21" applyFont="1" applyAlignment="1">
      <alignment wrapText="1"/>
    </xf>
    <xf numFmtId="0" fontId="0" fillId="0" borderId="0" xfId="0" applyAlignment="1">
      <alignment vertical="top" wrapText="1"/>
    </xf>
  </cellXfs>
  <cellStyles count="106">
    <cellStyle name="Calculation" xfId="21" builtinId="2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tats2_O3_daily_Annual_500" connectionId="10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stats1_PM25nonFRM_daily_Annual_500" connectionId="8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stats2_PM25nonFRM_daily_Annual_500" connectionId="12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stats2_PM25nonFRM_daily_Annual_502" connectionId="14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site-to-site correlation ranks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ite-to-site correlation ranks" connectionId="4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tats1_O3_daily_Annual_500" connectionId="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site-to-site correlation ranks" connectionId="1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tats1_NO2_daily_Annual_500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stats2_NO2_daily_Annual_500" connectionId="9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site-to-site correlation ranks_1" connectionId="3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tats2_PM25FRM_daily_Annual_500" connectionId="11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stats1_PM25FRM_daily_Annual_500" connectionId="7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queryTable" Target="../queryTables/queryTable8.xml"/><Relationship Id="rId1" Type="http://schemas.openxmlformats.org/officeDocument/2006/relationships/queryTable" Target="../queryTables/query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2.xml"/><Relationship Id="rId2" Type="http://schemas.openxmlformats.org/officeDocument/2006/relationships/queryTable" Target="../queryTables/queryTable11.xml"/><Relationship Id="rId1" Type="http://schemas.openxmlformats.org/officeDocument/2006/relationships/queryTable" Target="../queryTables/queryTable10.xml"/><Relationship Id="rId4" Type="http://schemas.openxmlformats.org/officeDocument/2006/relationships/queryTable" Target="../queryTables/query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I19" sqref="I19"/>
    </sheetView>
  </sheetViews>
  <sheetFormatPr defaultColWidth="8.875" defaultRowHeight="15.75" x14ac:dyDescent="0.25"/>
  <cols>
    <col min="1" max="1" width="13" customWidth="1"/>
    <col min="2" max="2" width="10" customWidth="1"/>
    <col min="4" max="5" width="11.625" customWidth="1"/>
    <col min="7" max="7" width="9" customWidth="1"/>
  </cols>
  <sheetData>
    <row r="1" spans="1:7" x14ac:dyDescent="0.25">
      <c r="A1" t="s">
        <v>112</v>
      </c>
    </row>
    <row r="2" spans="1:7" x14ac:dyDescent="0.25">
      <c r="A2" t="s">
        <v>113</v>
      </c>
    </row>
    <row r="4" spans="1:7" x14ac:dyDescent="0.25">
      <c r="A4" t="s">
        <v>46</v>
      </c>
    </row>
    <row r="5" spans="1:7" x14ac:dyDescent="0.25">
      <c r="A5" t="s">
        <v>41</v>
      </c>
    </row>
    <row r="6" spans="1:7" x14ac:dyDescent="0.25">
      <c r="A6" t="s">
        <v>42</v>
      </c>
    </row>
    <row r="8" spans="1:7" ht="62.25" customHeight="1" x14ac:dyDescent="0.25">
      <c r="A8" s="15" t="s">
        <v>43</v>
      </c>
      <c r="B8" s="15"/>
      <c r="C8" s="15"/>
      <c r="D8" s="15"/>
      <c r="E8" s="15"/>
      <c r="F8" s="15"/>
      <c r="G8" s="15"/>
    </row>
    <row r="9" spans="1:7" x14ac:dyDescent="0.25">
      <c r="D9" t="s">
        <v>38</v>
      </c>
      <c r="F9" t="s">
        <v>39</v>
      </c>
    </row>
    <row r="10" spans="1:7" x14ac:dyDescent="0.25">
      <c r="B10" t="s">
        <v>45</v>
      </c>
      <c r="C10" t="s">
        <v>40</v>
      </c>
      <c r="D10" t="s">
        <v>32</v>
      </c>
      <c r="E10" t="s">
        <v>33</v>
      </c>
      <c r="F10" t="s">
        <v>32</v>
      </c>
      <c r="G10" t="s">
        <v>33</v>
      </c>
    </row>
    <row r="11" spans="1:7" x14ac:dyDescent="0.25">
      <c r="A11" t="s">
        <v>34</v>
      </c>
      <c r="B11">
        <v>62</v>
      </c>
      <c r="C11">
        <v>148</v>
      </c>
      <c r="D11" s="5">
        <v>23.78</v>
      </c>
      <c r="E11" s="5">
        <v>110.77</v>
      </c>
      <c r="F11" s="5">
        <v>6.0606060606060659</v>
      </c>
      <c r="G11" s="5">
        <v>24.324324324324301</v>
      </c>
    </row>
    <row r="12" spans="1:7" x14ac:dyDescent="0.25">
      <c r="A12" t="s">
        <v>35</v>
      </c>
      <c r="B12">
        <v>6</v>
      </c>
      <c r="C12">
        <v>80</v>
      </c>
      <c r="D12" s="5">
        <v>18.57</v>
      </c>
      <c r="E12" s="5">
        <v>38.04</v>
      </c>
      <c r="F12" s="5">
        <v>13.277310924369747</v>
      </c>
      <c r="G12" s="5">
        <v>20.840950639853748</v>
      </c>
    </row>
    <row r="13" spans="1:7" x14ac:dyDescent="0.25">
      <c r="A13" t="s">
        <v>36</v>
      </c>
      <c r="B13">
        <v>32</v>
      </c>
      <c r="C13">
        <v>107</v>
      </c>
      <c r="D13" s="5">
        <v>13.425000000000001</v>
      </c>
      <c r="E13" s="5">
        <v>196.28</v>
      </c>
      <c r="F13" s="5">
        <v>9.0326767552488239</v>
      </c>
      <c r="G13" s="5">
        <v>35.00417710944027</v>
      </c>
    </row>
    <row r="14" spans="1:7" x14ac:dyDescent="0.25">
      <c r="A14" t="s">
        <v>37</v>
      </c>
      <c r="B14">
        <v>13</v>
      </c>
      <c r="C14">
        <v>59</v>
      </c>
      <c r="D14" s="5">
        <v>67.47</v>
      </c>
      <c r="E14" s="5">
        <v>220.03</v>
      </c>
      <c r="F14" s="5">
        <v>7.2280985525335417</v>
      </c>
      <c r="G14" s="5">
        <v>29.274004683840744</v>
      </c>
    </row>
  </sheetData>
  <mergeCells count="1">
    <mergeCell ref="A8:G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zoomScale="90" zoomScaleNormal="90" zoomScalePageLayoutView="90" workbookViewId="0">
      <selection activeCell="E42" sqref="E42"/>
    </sheetView>
  </sheetViews>
  <sheetFormatPr defaultColWidth="8.875" defaultRowHeight="15.75" x14ac:dyDescent="0.25"/>
  <cols>
    <col min="1" max="1" width="10.875" bestFit="1" customWidth="1"/>
    <col min="2" max="3" width="6.875" customWidth="1"/>
    <col min="4" max="4" width="1.875" customWidth="1"/>
    <col min="7" max="8" width="3.875" bestFit="1" customWidth="1"/>
    <col min="9" max="10" width="10.875" bestFit="1" customWidth="1"/>
    <col min="11" max="11" width="4.875" bestFit="1" customWidth="1"/>
    <col min="12" max="13" width="6.875" bestFit="1" customWidth="1"/>
    <col min="14" max="15" width="6.125" bestFit="1" customWidth="1"/>
    <col min="16" max="16" width="9.875" bestFit="1" customWidth="1"/>
    <col min="17" max="17" width="10.5" bestFit="1" customWidth="1"/>
    <col min="18" max="18" width="9.875" bestFit="1" customWidth="1"/>
    <col min="19" max="19" width="10.5" bestFit="1" customWidth="1"/>
    <col min="20" max="20" width="5.875" customWidth="1"/>
    <col min="21" max="21" width="5.875" bestFit="1" customWidth="1"/>
    <col min="23" max="23" width="11" style="3" bestFit="1" customWidth="1"/>
    <col min="24" max="24" width="8.875" style="3"/>
  </cols>
  <sheetData>
    <row r="1" spans="1:25" x14ac:dyDescent="0.25">
      <c r="A1" t="s">
        <v>2</v>
      </c>
      <c r="B1" t="s">
        <v>10</v>
      </c>
      <c r="C1" t="s">
        <v>9</v>
      </c>
      <c r="D1" t="s">
        <v>11</v>
      </c>
      <c r="E1" t="s">
        <v>44</v>
      </c>
      <c r="I1" t="s">
        <v>32</v>
      </c>
      <c r="M1">
        <f>MEDIAN(M5:M143)</f>
        <v>23.78</v>
      </c>
      <c r="W1" s="2">
        <f>MEDIAN(W5:W143)</f>
        <v>5.8823529411764754</v>
      </c>
    </row>
    <row r="2" spans="1:25" x14ac:dyDescent="0.25">
      <c r="A2" s="4">
        <v>3501300082</v>
      </c>
      <c r="B2">
        <v>0.93659999999999999</v>
      </c>
      <c r="C2">
        <v>21.81</v>
      </c>
      <c r="D2">
        <v>6</v>
      </c>
      <c r="E2">
        <v>148</v>
      </c>
      <c r="I2" t="s">
        <v>33</v>
      </c>
      <c r="M2">
        <f>MAX(M5:M143)</f>
        <v>110.77</v>
      </c>
      <c r="W2" s="2">
        <f>MAX(W5:W143)</f>
        <v>24.324324324324319</v>
      </c>
    </row>
    <row r="3" spans="1:25" x14ac:dyDescent="0.25">
      <c r="A3">
        <v>3501300211</v>
      </c>
      <c r="B3">
        <v>0.93259999999999998</v>
      </c>
      <c r="C3">
        <v>8.41</v>
      </c>
      <c r="D3">
        <v>6</v>
      </c>
      <c r="E3">
        <v>147</v>
      </c>
      <c r="Y3" s="3"/>
    </row>
    <row r="4" spans="1:25" x14ac:dyDescent="0.25">
      <c r="A4">
        <v>3500100231</v>
      </c>
      <c r="B4">
        <v>0.94889999999999997</v>
      </c>
      <c r="C4">
        <v>7.95</v>
      </c>
      <c r="D4">
        <v>5</v>
      </c>
      <c r="E4">
        <v>146</v>
      </c>
      <c r="G4" t="s">
        <v>14</v>
      </c>
      <c r="H4" t="s">
        <v>15</v>
      </c>
      <c r="I4" t="s">
        <v>16</v>
      </c>
      <c r="J4" t="s">
        <v>17</v>
      </c>
      <c r="K4" t="s">
        <v>18</v>
      </c>
      <c r="L4" t="s">
        <v>19</v>
      </c>
      <c r="M4" t="s">
        <v>20</v>
      </c>
      <c r="N4" t="s">
        <v>21</v>
      </c>
      <c r="O4" t="s">
        <v>22</v>
      </c>
      <c r="P4" t="s">
        <v>23</v>
      </c>
      <c r="Q4" t="s">
        <v>24</v>
      </c>
      <c r="R4" t="s">
        <v>25</v>
      </c>
      <c r="S4" t="s">
        <v>26</v>
      </c>
      <c r="T4" t="s">
        <v>27</v>
      </c>
      <c r="U4" t="s">
        <v>28</v>
      </c>
      <c r="W4" s="3" t="s">
        <v>31</v>
      </c>
      <c r="Y4" s="3"/>
    </row>
    <row r="5" spans="1:25" x14ac:dyDescent="0.25">
      <c r="A5" s="4">
        <v>805900111</v>
      </c>
      <c r="B5">
        <v>0.94089999999999996</v>
      </c>
      <c r="C5">
        <v>12.14</v>
      </c>
      <c r="D5">
        <v>5</v>
      </c>
      <c r="E5">
        <v>145</v>
      </c>
      <c r="G5" t="s">
        <v>3</v>
      </c>
      <c r="H5" t="s">
        <v>3</v>
      </c>
      <c r="I5">
        <v>800130012</v>
      </c>
      <c r="J5" s="4">
        <v>803100261</v>
      </c>
      <c r="K5">
        <v>1350</v>
      </c>
      <c r="L5">
        <v>0.90200000000000002</v>
      </c>
      <c r="M5">
        <v>8.06</v>
      </c>
      <c r="N5">
        <v>0</v>
      </c>
      <c r="O5">
        <v>0</v>
      </c>
      <c r="P5">
        <v>39.838120000000004</v>
      </c>
      <c r="Q5">
        <v>-104.94983999999999</v>
      </c>
      <c r="R5">
        <v>39.779491</v>
      </c>
      <c r="S5">
        <v>-105.00518</v>
      </c>
      <c r="T5">
        <v>2.7E-2</v>
      </c>
      <c r="U5">
        <v>2.5000000000000001E-2</v>
      </c>
      <c r="W5" s="2">
        <f>100*(MAX(T5:U5)-MIN(T5:U5))/MAX(T5:U5)</f>
        <v>7.4074074074074021</v>
      </c>
      <c r="Y5" s="3"/>
    </row>
    <row r="6" spans="1:25" x14ac:dyDescent="0.25">
      <c r="A6">
        <v>3506100081</v>
      </c>
      <c r="B6">
        <v>0.93500000000000005</v>
      </c>
      <c r="C6">
        <v>23.75</v>
      </c>
      <c r="D6">
        <v>5</v>
      </c>
      <c r="E6">
        <v>144</v>
      </c>
      <c r="G6" t="s">
        <v>3</v>
      </c>
      <c r="H6" t="s">
        <v>3</v>
      </c>
      <c r="I6">
        <v>800500021</v>
      </c>
      <c r="J6" s="4">
        <v>805900111</v>
      </c>
      <c r="K6">
        <v>1727</v>
      </c>
      <c r="L6">
        <v>0.90780000000000005</v>
      </c>
      <c r="M6">
        <v>27.23</v>
      </c>
      <c r="N6">
        <v>0</v>
      </c>
      <c r="O6">
        <v>0</v>
      </c>
      <c r="P6">
        <v>39.567886000000001</v>
      </c>
      <c r="Q6">
        <v>-104.95719</v>
      </c>
      <c r="R6">
        <v>39.743724999999998</v>
      </c>
      <c r="S6">
        <v>-105.17798999999999</v>
      </c>
      <c r="T6">
        <v>3.6999999999999998E-2</v>
      </c>
      <c r="U6">
        <v>0.04</v>
      </c>
      <c r="W6" s="2">
        <f t="shared" ref="W6:W69" si="0">100*(MAX(T6:U6)-MIN(T6:U6))/MAX(T6:U6)</f>
        <v>7.5000000000000062</v>
      </c>
      <c r="Y6" s="3"/>
    </row>
    <row r="7" spans="1:25" x14ac:dyDescent="0.25">
      <c r="A7" s="9">
        <v>3805700042</v>
      </c>
      <c r="B7">
        <v>0.99380000000000002</v>
      </c>
      <c r="C7">
        <v>0</v>
      </c>
      <c r="D7">
        <v>4</v>
      </c>
      <c r="E7">
        <v>143</v>
      </c>
      <c r="G7" t="s">
        <v>3</v>
      </c>
      <c r="H7" t="s">
        <v>3</v>
      </c>
      <c r="I7">
        <v>800500021</v>
      </c>
      <c r="J7">
        <v>805900051</v>
      </c>
      <c r="K7">
        <v>1747</v>
      </c>
      <c r="L7">
        <v>0.94850000000000001</v>
      </c>
      <c r="M7">
        <v>17.510000000000002</v>
      </c>
      <c r="N7">
        <v>0</v>
      </c>
      <c r="O7">
        <v>0</v>
      </c>
      <c r="P7">
        <v>39.567886000000001</v>
      </c>
      <c r="Q7">
        <v>-104.95719</v>
      </c>
      <c r="R7">
        <v>39.638782999999997</v>
      </c>
      <c r="S7">
        <v>-105.13948000000001</v>
      </c>
      <c r="T7">
        <v>3.6999999999999998E-2</v>
      </c>
      <c r="U7">
        <v>3.5999999999999997E-2</v>
      </c>
      <c r="W7" s="2">
        <f t="shared" si="0"/>
        <v>2.7027027027027053</v>
      </c>
      <c r="Y7" s="3"/>
    </row>
    <row r="8" spans="1:25" x14ac:dyDescent="0.25">
      <c r="A8">
        <v>3500100291</v>
      </c>
      <c r="B8">
        <v>0.96060000000000001</v>
      </c>
      <c r="C8">
        <v>8.81</v>
      </c>
      <c r="D8">
        <v>4</v>
      </c>
      <c r="E8">
        <v>142</v>
      </c>
      <c r="G8" t="s">
        <v>3</v>
      </c>
      <c r="H8" t="s">
        <v>3</v>
      </c>
      <c r="I8">
        <v>800500021</v>
      </c>
      <c r="J8">
        <v>803500041</v>
      </c>
      <c r="K8">
        <v>1735</v>
      </c>
      <c r="L8">
        <v>0.95469999999999999</v>
      </c>
      <c r="M8">
        <v>10.4</v>
      </c>
      <c r="N8">
        <v>0</v>
      </c>
      <c r="O8">
        <v>0</v>
      </c>
      <c r="P8">
        <v>39.567886000000001</v>
      </c>
      <c r="Q8">
        <v>-104.95719</v>
      </c>
      <c r="R8">
        <v>39.534489000000001</v>
      </c>
      <c r="S8">
        <v>-105.07035999999999</v>
      </c>
      <c r="T8">
        <v>3.6999999999999998E-2</v>
      </c>
      <c r="U8">
        <v>3.7999999999999999E-2</v>
      </c>
      <c r="W8" s="2">
        <f t="shared" si="0"/>
        <v>2.6315789473684235</v>
      </c>
      <c r="Y8" s="3"/>
    </row>
    <row r="9" spans="1:25" x14ac:dyDescent="0.25">
      <c r="A9">
        <v>3500100241</v>
      </c>
      <c r="B9">
        <v>0.96060000000000001</v>
      </c>
      <c r="C9">
        <v>8.81</v>
      </c>
      <c r="D9">
        <v>4</v>
      </c>
      <c r="E9">
        <v>141</v>
      </c>
      <c r="G9" t="s">
        <v>3</v>
      </c>
      <c r="H9" t="s">
        <v>3</v>
      </c>
      <c r="I9">
        <v>800500021</v>
      </c>
      <c r="J9">
        <v>800500061</v>
      </c>
      <c r="K9">
        <v>1745</v>
      </c>
      <c r="L9">
        <v>0.9002</v>
      </c>
      <c r="M9">
        <v>34.18</v>
      </c>
      <c r="N9">
        <v>0</v>
      </c>
      <c r="O9">
        <v>0</v>
      </c>
      <c r="P9">
        <v>39.567886000000001</v>
      </c>
      <c r="Q9">
        <v>-104.95719</v>
      </c>
      <c r="R9">
        <v>39.638522999999999</v>
      </c>
      <c r="S9">
        <v>-104.56934</v>
      </c>
      <c r="T9">
        <v>3.6999999999999998E-2</v>
      </c>
      <c r="U9">
        <v>4.2000000000000003E-2</v>
      </c>
      <c r="W9" s="2">
        <f t="shared" si="0"/>
        <v>11.904761904761914</v>
      </c>
      <c r="Y9" s="3"/>
    </row>
    <row r="10" spans="1:25" x14ac:dyDescent="0.25">
      <c r="A10">
        <v>800500021</v>
      </c>
      <c r="B10">
        <v>0.95469999999999999</v>
      </c>
      <c r="C10">
        <v>10.4</v>
      </c>
      <c r="D10">
        <v>4</v>
      </c>
      <c r="E10">
        <v>140</v>
      </c>
      <c r="G10" t="s">
        <v>3</v>
      </c>
      <c r="H10" t="s">
        <v>3</v>
      </c>
      <c r="I10">
        <v>800500061</v>
      </c>
      <c r="J10">
        <v>800500021</v>
      </c>
      <c r="K10">
        <v>1745</v>
      </c>
      <c r="L10">
        <v>0.9002</v>
      </c>
      <c r="M10">
        <v>34.18</v>
      </c>
      <c r="N10">
        <v>0</v>
      </c>
      <c r="O10">
        <v>0</v>
      </c>
      <c r="P10">
        <v>39.638522999999999</v>
      </c>
      <c r="Q10">
        <v>-104.56934</v>
      </c>
      <c r="R10">
        <v>39.567886000000001</v>
      </c>
      <c r="S10">
        <v>-104.95719</v>
      </c>
      <c r="T10">
        <v>4.2000000000000003E-2</v>
      </c>
      <c r="U10">
        <v>3.6999999999999998E-2</v>
      </c>
      <c r="W10" s="2">
        <f t="shared" si="0"/>
        <v>11.904761904761914</v>
      </c>
      <c r="Y10" s="3"/>
    </row>
    <row r="11" spans="1:25" x14ac:dyDescent="0.25">
      <c r="A11">
        <v>3501300171</v>
      </c>
      <c r="B11">
        <v>0.95169999999999999</v>
      </c>
      <c r="C11">
        <v>6.14</v>
      </c>
      <c r="D11">
        <v>4</v>
      </c>
      <c r="E11">
        <v>139</v>
      </c>
      <c r="G11" t="s">
        <v>3</v>
      </c>
      <c r="H11" t="s">
        <v>3</v>
      </c>
      <c r="I11" s="4">
        <v>801300111</v>
      </c>
      <c r="J11" s="4">
        <v>805900111</v>
      </c>
      <c r="K11">
        <v>2147</v>
      </c>
      <c r="L11">
        <v>0.90129999999999999</v>
      </c>
      <c r="M11">
        <v>24.32</v>
      </c>
      <c r="N11">
        <v>0</v>
      </c>
      <c r="O11">
        <v>0</v>
      </c>
      <c r="P11">
        <v>39.957211000000001</v>
      </c>
      <c r="Q11">
        <v>-105.23846</v>
      </c>
      <c r="R11">
        <v>39.743724999999998</v>
      </c>
      <c r="S11">
        <v>-105.17798999999999</v>
      </c>
      <c r="T11">
        <v>3.6999999999999998E-2</v>
      </c>
      <c r="U11">
        <v>3.9E-2</v>
      </c>
      <c r="W11" s="2">
        <f t="shared" si="0"/>
        <v>5.1282051282051331</v>
      </c>
      <c r="Y11" s="3"/>
    </row>
    <row r="12" spans="1:25" x14ac:dyDescent="0.25">
      <c r="A12">
        <v>805900051</v>
      </c>
      <c r="B12">
        <v>0.94850000000000001</v>
      </c>
      <c r="C12">
        <v>17.510000000000002</v>
      </c>
      <c r="D12">
        <v>4</v>
      </c>
      <c r="E12">
        <v>138</v>
      </c>
      <c r="G12" t="s">
        <v>3</v>
      </c>
      <c r="H12" t="s">
        <v>3</v>
      </c>
      <c r="I12" s="4">
        <v>801300111</v>
      </c>
      <c r="J12" s="4">
        <v>805900061</v>
      </c>
      <c r="K12">
        <v>2157</v>
      </c>
      <c r="L12">
        <v>0.93889999999999996</v>
      </c>
      <c r="M12">
        <v>6.52</v>
      </c>
      <c r="N12">
        <v>0</v>
      </c>
      <c r="O12">
        <v>0</v>
      </c>
      <c r="P12">
        <v>39.957211000000001</v>
      </c>
      <c r="Q12">
        <v>-105.23846</v>
      </c>
      <c r="R12">
        <v>39.912799999999997</v>
      </c>
      <c r="S12">
        <v>-105.18858</v>
      </c>
      <c r="T12">
        <v>3.6999999999999998E-2</v>
      </c>
      <c r="U12">
        <v>4.2999999999999997E-2</v>
      </c>
      <c r="W12" s="2">
        <f t="shared" si="0"/>
        <v>13.953488372093021</v>
      </c>
      <c r="Y12" s="3"/>
    </row>
    <row r="13" spans="1:25" x14ac:dyDescent="0.25">
      <c r="A13">
        <v>4903530061</v>
      </c>
      <c r="B13">
        <v>0.93840000000000001</v>
      </c>
      <c r="C13">
        <v>18.57</v>
      </c>
      <c r="D13">
        <v>4</v>
      </c>
      <c r="E13">
        <v>137</v>
      </c>
      <c r="G13" s="4" t="s">
        <v>3</v>
      </c>
      <c r="H13" s="4" t="s">
        <v>3</v>
      </c>
      <c r="I13" s="4">
        <v>803100026</v>
      </c>
      <c r="J13" s="4">
        <v>803100261</v>
      </c>
      <c r="K13" s="4">
        <v>1376</v>
      </c>
      <c r="L13" s="4">
        <v>0.9607</v>
      </c>
      <c r="M13" s="4">
        <v>3.49</v>
      </c>
      <c r="N13" s="4">
        <v>0</v>
      </c>
      <c r="O13" s="4">
        <v>0</v>
      </c>
      <c r="P13" s="4">
        <v>39.751182999999997</v>
      </c>
      <c r="Q13" s="4">
        <v>-104.98762000000001</v>
      </c>
      <c r="R13" s="4">
        <v>39.779491</v>
      </c>
      <c r="S13" s="4">
        <v>-105.00518</v>
      </c>
      <c r="T13" s="4">
        <v>2.5000000000000001E-2</v>
      </c>
      <c r="U13" s="4">
        <v>2.5000000000000001E-2</v>
      </c>
      <c r="V13" s="4"/>
      <c r="W13" s="2">
        <f t="shared" si="0"/>
        <v>0</v>
      </c>
      <c r="Y13" s="3"/>
    </row>
    <row r="14" spans="1:25" x14ac:dyDescent="0.25">
      <c r="A14">
        <v>3500100321</v>
      </c>
      <c r="B14">
        <v>0.92730000000000001</v>
      </c>
      <c r="C14">
        <v>16.649999999999999</v>
      </c>
      <c r="D14">
        <v>4</v>
      </c>
      <c r="E14">
        <v>136</v>
      </c>
      <c r="G14" s="4" t="s">
        <v>3</v>
      </c>
      <c r="H14" s="4" t="s">
        <v>3</v>
      </c>
      <c r="I14" s="4">
        <v>803100261</v>
      </c>
      <c r="J14" s="4">
        <v>803100026</v>
      </c>
      <c r="K14" s="4">
        <v>1376</v>
      </c>
      <c r="L14" s="4">
        <v>0.9607</v>
      </c>
      <c r="M14" s="4">
        <v>3.49</v>
      </c>
      <c r="N14" s="4">
        <v>0</v>
      </c>
      <c r="O14" s="4">
        <v>0</v>
      </c>
      <c r="P14" s="4">
        <v>39.779491</v>
      </c>
      <c r="Q14" s="4">
        <v>-105.00518</v>
      </c>
      <c r="R14" s="4">
        <v>39.751182999999997</v>
      </c>
      <c r="S14" s="4">
        <v>-104.98762000000001</v>
      </c>
      <c r="T14" s="4">
        <v>2.5000000000000001E-2</v>
      </c>
      <c r="U14" s="4">
        <v>2.5000000000000001E-2</v>
      </c>
      <c r="V14" s="4"/>
      <c r="W14" s="2">
        <f t="shared" si="0"/>
        <v>0</v>
      </c>
      <c r="Y14" s="3"/>
    </row>
    <row r="15" spans="1:25" x14ac:dyDescent="0.25">
      <c r="A15">
        <v>3501300221</v>
      </c>
      <c r="B15">
        <v>0.90690000000000004</v>
      </c>
      <c r="C15">
        <v>17.309999999999999</v>
      </c>
      <c r="D15">
        <v>4</v>
      </c>
      <c r="E15">
        <v>135</v>
      </c>
      <c r="G15" t="s">
        <v>3</v>
      </c>
      <c r="H15" t="s">
        <v>3</v>
      </c>
      <c r="I15" s="4">
        <v>803100261</v>
      </c>
      <c r="J15" s="4">
        <v>800130012</v>
      </c>
      <c r="K15">
        <v>1350</v>
      </c>
      <c r="L15">
        <v>0.90200000000000002</v>
      </c>
      <c r="M15">
        <v>8.06</v>
      </c>
      <c r="N15">
        <v>0</v>
      </c>
      <c r="O15">
        <v>0</v>
      </c>
      <c r="P15">
        <v>39.779491</v>
      </c>
      <c r="Q15">
        <v>-105.00518</v>
      </c>
      <c r="R15">
        <v>39.838120000000004</v>
      </c>
      <c r="S15">
        <v>-104.94983999999999</v>
      </c>
      <c r="T15">
        <v>2.5000000000000001E-2</v>
      </c>
      <c r="U15">
        <v>2.7E-2</v>
      </c>
      <c r="W15" s="2">
        <f t="shared" si="0"/>
        <v>7.4074074074074021</v>
      </c>
      <c r="Y15" s="3"/>
    </row>
    <row r="16" spans="1:25" x14ac:dyDescent="0.25">
      <c r="A16" s="9">
        <v>3805700041</v>
      </c>
      <c r="B16">
        <v>0.99380000000000002</v>
      </c>
      <c r="C16">
        <v>0</v>
      </c>
      <c r="D16">
        <v>3</v>
      </c>
      <c r="E16">
        <v>134</v>
      </c>
      <c r="G16" t="s">
        <v>3</v>
      </c>
      <c r="H16" t="s">
        <v>3</v>
      </c>
      <c r="I16" s="4">
        <v>803500041</v>
      </c>
      <c r="J16" s="4">
        <v>805900111</v>
      </c>
      <c r="K16">
        <v>2441</v>
      </c>
      <c r="L16">
        <v>0.90649999999999997</v>
      </c>
      <c r="M16">
        <v>25.05</v>
      </c>
      <c r="N16">
        <v>0</v>
      </c>
      <c r="O16">
        <v>0</v>
      </c>
      <c r="P16">
        <v>39.534489000000001</v>
      </c>
      <c r="Q16">
        <v>-105.07035999999999</v>
      </c>
      <c r="R16">
        <v>39.743724999999998</v>
      </c>
      <c r="S16">
        <v>-105.17798999999999</v>
      </c>
      <c r="T16">
        <v>3.6999999999999998E-2</v>
      </c>
      <c r="U16">
        <v>3.9E-2</v>
      </c>
      <c r="W16" s="2">
        <f t="shared" si="0"/>
        <v>5.1282051282051331</v>
      </c>
      <c r="Y16" s="3"/>
    </row>
    <row r="17" spans="1:25" x14ac:dyDescent="0.25">
      <c r="A17">
        <v>3806500021</v>
      </c>
      <c r="B17">
        <v>0.95860000000000001</v>
      </c>
      <c r="C17">
        <v>28.52</v>
      </c>
      <c r="D17">
        <v>3</v>
      </c>
      <c r="E17">
        <v>133</v>
      </c>
      <c r="G17" t="s">
        <v>3</v>
      </c>
      <c r="H17" t="s">
        <v>3</v>
      </c>
      <c r="I17" s="4">
        <v>803500041</v>
      </c>
      <c r="J17" s="4">
        <v>805900051</v>
      </c>
      <c r="K17">
        <v>2461</v>
      </c>
      <c r="L17">
        <v>0.94389999999999996</v>
      </c>
      <c r="M17">
        <v>13.04</v>
      </c>
      <c r="N17">
        <v>0</v>
      </c>
      <c r="O17">
        <v>0</v>
      </c>
      <c r="P17">
        <v>39.534489000000001</v>
      </c>
      <c r="Q17">
        <v>-105.07035999999999</v>
      </c>
      <c r="R17">
        <v>39.638782999999997</v>
      </c>
      <c r="S17">
        <v>-105.13948000000001</v>
      </c>
      <c r="T17">
        <v>3.6999999999999998E-2</v>
      </c>
      <c r="U17">
        <v>3.5000000000000003E-2</v>
      </c>
      <c r="W17" s="2">
        <f t="shared" si="0"/>
        <v>5.4054054054053919</v>
      </c>
      <c r="Y17" s="3"/>
    </row>
    <row r="18" spans="1:25" x14ac:dyDescent="0.25">
      <c r="A18">
        <v>803500041</v>
      </c>
      <c r="B18">
        <v>0.95469999999999999</v>
      </c>
      <c r="C18">
        <v>10.4</v>
      </c>
      <c r="D18">
        <v>3</v>
      </c>
      <c r="E18">
        <v>132</v>
      </c>
      <c r="G18" t="s">
        <v>3</v>
      </c>
      <c r="H18" t="s">
        <v>3</v>
      </c>
      <c r="I18" s="4">
        <v>803500041</v>
      </c>
      <c r="J18" s="4">
        <v>800500021</v>
      </c>
      <c r="K18">
        <v>1735</v>
      </c>
      <c r="L18">
        <v>0.95469999999999999</v>
      </c>
      <c r="M18">
        <v>10.4</v>
      </c>
      <c r="N18">
        <v>0</v>
      </c>
      <c r="O18">
        <v>0</v>
      </c>
      <c r="P18">
        <v>39.534489000000001</v>
      </c>
      <c r="Q18">
        <v>-105.07035999999999</v>
      </c>
      <c r="R18">
        <v>39.567886000000001</v>
      </c>
      <c r="S18">
        <v>-104.95719</v>
      </c>
      <c r="T18">
        <v>3.7999999999999999E-2</v>
      </c>
      <c r="U18">
        <v>3.6999999999999998E-2</v>
      </c>
      <c r="W18" s="2">
        <f t="shared" si="0"/>
        <v>2.6315789473684235</v>
      </c>
      <c r="Y18" s="3"/>
    </row>
    <row r="19" spans="1:25" x14ac:dyDescent="0.25">
      <c r="A19">
        <v>805900061</v>
      </c>
      <c r="B19">
        <v>0.93889999999999996</v>
      </c>
      <c r="C19">
        <v>6.52</v>
      </c>
      <c r="D19">
        <v>3</v>
      </c>
      <c r="E19">
        <v>131</v>
      </c>
      <c r="G19" t="s">
        <v>3</v>
      </c>
      <c r="H19" t="s">
        <v>3</v>
      </c>
      <c r="I19" s="4">
        <v>804500121</v>
      </c>
      <c r="J19" s="4">
        <v>807700201</v>
      </c>
      <c r="K19">
        <v>2397</v>
      </c>
      <c r="L19">
        <v>0.92290000000000005</v>
      </c>
      <c r="M19">
        <v>64.62</v>
      </c>
      <c r="N19">
        <v>0</v>
      </c>
      <c r="O19">
        <v>0</v>
      </c>
      <c r="P19">
        <v>39.541820999999999</v>
      </c>
      <c r="Q19">
        <v>-107.78413</v>
      </c>
      <c r="R19">
        <v>39.130572999999998</v>
      </c>
      <c r="S19">
        <v>-108.31384</v>
      </c>
      <c r="T19">
        <v>2.8000000000000001E-2</v>
      </c>
      <c r="U19">
        <v>3.6999999999999998E-2</v>
      </c>
      <c r="W19" s="2">
        <f t="shared" si="0"/>
        <v>24.324324324324319</v>
      </c>
      <c r="Y19" s="3"/>
    </row>
    <row r="20" spans="1:25" x14ac:dyDescent="0.25">
      <c r="A20">
        <v>3501300231</v>
      </c>
      <c r="B20">
        <v>0.9173</v>
      </c>
      <c r="C20">
        <v>44.98</v>
      </c>
      <c r="D20">
        <v>3</v>
      </c>
      <c r="E20">
        <v>130</v>
      </c>
      <c r="G20" t="s">
        <v>3</v>
      </c>
      <c r="H20" t="s">
        <v>3</v>
      </c>
      <c r="I20" s="4">
        <v>804500121</v>
      </c>
      <c r="J20" s="4">
        <v>804500191</v>
      </c>
      <c r="K20">
        <v>908</v>
      </c>
      <c r="L20">
        <v>0.91520000000000001</v>
      </c>
      <c r="M20">
        <v>23.78</v>
      </c>
      <c r="N20">
        <v>0</v>
      </c>
      <c r="O20">
        <v>0</v>
      </c>
      <c r="P20">
        <v>39.541820999999999</v>
      </c>
      <c r="Q20">
        <v>-107.78413</v>
      </c>
      <c r="R20">
        <v>39.438060999999998</v>
      </c>
      <c r="S20">
        <v>-108.02611</v>
      </c>
      <c r="T20">
        <v>2.7E-2</v>
      </c>
      <c r="U20">
        <v>3.5000000000000003E-2</v>
      </c>
      <c r="W20" s="2">
        <f t="shared" si="0"/>
        <v>22.857142857142865</v>
      </c>
      <c r="Y20" s="3"/>
    </row>
    <row r="21" spans="1:25" x14ac:dyDescent="0.25">
      <c r="A21">
        <v>4901370111</v>
      </c>
      <c r="B21">
        <v>0.91649999999999998</v>
      </c>
      <c r="C21">
        <v>17.04</v>
      </c>
      <c r="D21">
        <v>3</v>
      </c>
      <c r="E21">
        <v>129</v>
      </c>
      <c r="G21" t="s">
        <v>3</v>
      </c>
      <c r="H21" t="s">
        <v>3</v>
      </c>
      <c r="I21" s="4">
        <v>804500191</v>
      </c>
      <c r="J21" s="4">
        <v>807700201</v>
      </c>
      <c r="K21">
        <v>911</v>
      </c>
      <c r="L21">
        <v>0.91359999999999997</v>
      </c>
      <c r="M21">
        <v>42.26</v>
      </c>
      <c r="N21">
        <v>0</v>
      </c>
      <c r="O21">
        <v>0</v>
      </c>
      <c r="P21">
        <v>39.438060999999998</v>
      </c>
      <c r="Q21">
        <v>-108.02611</v>
      </c>
      <c r="R21">
        <v>39.130572999999998</v>
      </c>
      <c r="S21">
        <v>-108.31384</v>
      </c>
      <c r="T21">
        <v>3.5000000000000003E-2</v>
      </c>
      <c r="U21">
        <v>3.5999999999999997E-2</v>
      </c>
      <c r="W21" s="2">
        <f t="shared" si="0"/>
        <v>2.7777777777777612</v>
      </c>
      <c r="Y21" s="3"/>
    </row>
    <row r="22" spans="1:25" x14ac:dyDescent="0.25">
      <c r="A22">
        <v>3802500031</v>
      </c>
      <c r="B22">
        <v>0.91390000000000005</v>
      </c>
      <c r="C22">
        <v>57.42</v>
      </c>
      <c r="D22">
        <v>3</v>
      </c>
      <c r="E22">
        <v>128</v>
      </c>
      <c r="G22" t="s">
        <v>3</v>
      </c>
      <c r="H22" t="s">
        <v>3</v>
      </c>
      <c r="I22" s="4">
        <v>804500191</v>
      </c>
      <c r="J22" s="4">
        <v>804500121</v>
      </c>
      <c r="K22">
        <v>908</v>
      </c>
      <c r="L22">
        <v>0.91520000000000001</v>
      </c>
      <c r="M22">
        <v>23.78</v>
      </c>
      <c r="N22">
        <v>0</v>
      </c>
      <c r="O22">
        <v>0</v>
      </c>
      <c r="P22">
        <v>39.438060999999998</v>
      </c>
      <c r="Q22">
        <v>-108.02611</v>
      </c>
      <c r="R22">
        <v>39.541820999999999</v>
      </c>
      <c r="S22">
        <v>-107.78413</v>
      </c>
      <c r="T22">
        <v>3.5000000000000003E-2</v>
      </c>
      <c r="U22">
        <v>2.7E-2</v>
      </c>
      <c r="W22" s="2">
        <f t="shared" si="0"/>
        <v>22.857142857142865</v>
      </c>
      <c r="Y22" s="3"/>
    </row>
    <row r="23" spans="1:25" x14ac:dyDescent="0.25">
      <c r="A23" s="4">
        <v>803100261</v>
      </c>
      <c r="B23" s="4">
        <v>0.9607</v>
      </c>
      <c r="C23" s="4">
        <v>3.49</v>
      </c>
      <c r="D23" s="4">
        <v>2</v>
      </c>
      <c r="E23">
        <v>127</v>
      </c>
      <c r="G23" t="s">
        <v>3</v>
      </c>
      <c r="H23" t="s">
        <v>3</v>
      </c>
      <c r="I23" s="4">
        <v>805900051</v>
      </c>
      <c r="J23" s="4">
        <v>805900111</v>
      </c>
      <c r="K23">
        <v>2450</v>
      </c>
      <c r="L23">
        <v>0.94089999999999996</v>
      </c>
      <c r="M23">
        <v>12.14</v>
      </c>
      <c r="N23">
        <v>0</v>
      </c>
      <c r="O23">
        <v>0</v>
      </c>
      <c r="P23">
        <v>39.638782999999997</v>
      </c>
      <c r="Q23">
        <v>-105.13948000000001</v>
      </c>
      <c r="R23">
        <v>39.743724999999998</v>
      </c>
      <c r="S23">
        <v>-105.17798999999999</v>
      </c>
      <c r="T23">
        <v>3.5000000000000003E-2</v>
      </c>
      <c r="U23">
        <v>3.9E-2</v>
      </c>
      <c r="W23" s="2">
        <f t="shared" si="0"/>
        <v>10.256410256410248</v>
      </c>
      <c r="Y23" s="3"/>
    </row>
    <row r="24" spans="1:25" x14ac:dyDescent="0.25">
      <c r="A24">
        <v>801300111</v>
      </c>
      <c r="B24">
        <v>0.93889999999999996</v>
      </c>
      <c r="C24">
        <v>6.52</v>
      </c>
      <c r="D24">
        <v>2</v>
      </c>
      <c r="E24">
        <v>126</v>
      </c>
      <c r="G24" t="s">
        <v>3</v>
      </c>
      <c r="H24" t="s">
        <v>3</v>
      </c>
      <c r="I24" s="4">
        <v>805900051</v>
      </c>
      <c r="J24" s="4">
        <v>805900061</v>
      </c>
      <c r="K24">
        <v>2462</v>
      </c>
      <c r="L24">
        <v>0.91669999999999996</v>
      </c>
      <c r="M24">
        <v>30.79</v>
      </c>
      <c r="N24">
        <v>0</v>
      </c>
      <c r="O24">
        <v>0</v>
      </c>
      <c r="P24">
        <v>39.638782999999997</v>
      </c>
      <c r="Q24">
        <v>-105.13948000000001</v>
      </c>
      <c r="R24">
        <v>39.912799999999997</v>
      </c>
      <c r="S24">
        <v>-105.18858</v>
      </c>
      <c r="T24">
        <v>3.5000000000000003E-2</v>
      </c>
      <c r="U24">
        <v>4.2999999999999997E-2</v>
      </c>
      <c r="W24" s="2">
        <f t="shared" si="0"/>
        <v>18.604651162790685</v>
      </c>
      <c r="Y24" s="3"/>
    </row>
    <row r="25" spans="1:25" x14ac:dyDescent="0.25">
      <c r="A25" s="1">
        <v>4904720021</v>
      </c>
      <c r="B25">
        <v>0.93269999999999997</v>
      </c>
      <c r="C25">
        <v>32.96</v>
      </c>
      <c r="D25">
        <v>2</v>
      </c>
      <c r="E25">
        <v>125</v>
      </c>
      <c r="G25" t="s">
        <v>3</v>
      </c>
      <c r="H25" t="s">
        <v>3</v>
      </c>
      <c r="I25" s="4">
        <v>805900051</v>
      </c>
      <c r="J25" s="4">
        <v>803500041</v>
      </c>
      <c r="K25">
        <v>2461</v>
      </c>
      <c r="L25">
        <v>0.94389999999999996</v>
      </c>
      <c r="M25">
        <v>13.04</v>
      </c>
      <c r="N25">
        <v>0</v>
      </c>
      <c r="O25">
        <v>0</v>
      </c>
      <c r="P25">
        <v>39.638782999999997</v>
      </c>
      <c r="Q25">
        <v>-105.13948000000001</v>
      </c>
      <c r="R25">
        <v>39.534489000000001</v>
      </c>
      <c r="S25">
        <v>-105.07035999999999</v>
      </c>
      <c r="T25">
        <v>3.5000000000000003E-2</v>
      </c>
      <c r="U25">
        <v>3.6999999999999998E-2</v>
      </c>
      <c r="W25" s="2">
        <f t="shared" si="0"/>
        <v>5.4054054054053919</v>
      </c>
      <c r="Y25" s="3"/>
    </row>
    <row r="26" spans="1:25" x14ac:dyDescent="0.25">
      <c r="A26">
        <v>806770031</v>
      </c>
      <c r="B26">
        <v>0.92300000000000004</v>
      </c>
      <c r="C26">
        <v>21.78</v>
      </c>
      <c r="D26">
        <v>2</v>
      </c>
      <c r="E26">
        <v>124</v>
      </c>
      <c r="G26" t="s">
        <v>3</v>
      </c>
      <c r="H26" t="s">
        <v>3</v>
      </c>
      <c r="I26" s="4">
        <v>805900051</v>
      </c>
      <c r="J26" s="4">
        <v>800500021</v>
      </c>
      <c r="K26">
        <v>1747</v>
      </c>
      <c r="L26">
        <v>0.94850000000000001</v>
      </c>
      <c r="M26">
        <v>17.510000000000002</v>
      </c>
      <c r="N26">
        <v>0</v>
      </c>
      <c r="O26">
        <v>0</v>
      </c>
      <c r="P26">
        <v>39.638782999999997</v>
      </c>
      <c r="Q26">
        <v>-105.13948000000001</v>
      </c>
      <c r="R26">
        <v>39.567886000000001</v>
      </c>
      <c r="S26">
        <v>-104.95719</v>
      </c>
      <c r="T26">
        <v>3.5999999999999997E-2</v>
      </c>
      <c r="U26">
        <v>3.6999999999999998E-2</v>
      </c>
      <c r="W26" s="2">
        <f t="shared" si="0"/>
        <v>2.7027027027027053</v>
      </c>
      <c r="Y26" s="3"/>
    </row>
    <row r="27" spans="1:25" x14ac:dyDescent="0.25">
      <c r="A27">
        <v>806770011</v>
      </c>
      <c r="B27">
        <v>0.92300000000000004</v>
      </c>
      <c r="C27">
        <v>21.78</v>
      </c>
      <c r="D27">
        <v>2</v>
      </c>
      <c r="E27">
        <v>123</v>
      </c>
      <c r="G27" t="s">
        <v>3</v>
      </c>
      <c r="H27" t="s">
        <v>3</v>
      </c>
      <c r="I27" s="4">
        <v>805900061</v>
      </c>
      <c r="J27" s="4">
        <v>805900111</v>
      </c>
      <c r="K27">
        <v>2443</v>
      </c>
      <c r="L27">
        <v>0.93720000000000003</v>
      </c>
      <c r="M27">
        <v>18.84</v>
      </c>
      <c r="N27">
        <v>0</v>
      </c>
      <c r="O27">
        <v>0</v>
      </c>
      <c r="P27">
        <v>39.912799999999997</v>
      </c>
      <c r="Q27">
        <v>-105.18858</v>
      </c>
      <c r="R27">
        <v>39.743724999999998</v>
      </c>
      <c r="S27">
        <v>-105.17798999999999</v>
      </c>
      <c r="T27">
        <v>4.2999999999999997E-2</v>
      </c>
      <c r="U27">
        <v>3.9E-2</v>
      </c>
      <c r="W27" s="2">
        <f t="shared" si="0"/>
        <v>9.3023255813953423</v>
      </c>
      <c r="Y27" s="3"/>
    </row>
    <row r="28" spans="1:25" x14ac:dyDescent="0.25">
      <c r="A28">
        <v>807700201</v>
      </c>
      <c r="B28">
        <v>0.92290000000000005</v>
      </c>
      <c r="C28">
        <v>64.62</v>
      </c>
      <c r="D28">
        <v>2</v>
      </c>
      <c r="E28">
        <v>122</v>
      </c>
      <c r="G28" t="s">
        <v>3</v>
      </c>
      <c r="H28" t="s">
        <v>3</v>
      </c>
      <c r="I28" s="4">
        <v>805900061</v>
      </c>
      <c r="J28" s="4">
        <v>805900051</v>
      </c>
      <c r="K28">
        <v>2462</v>
      </c>
      <c r="L28">
        <v>0.91669999999999996</v>
      </c>
      <c r="M28">
        <v>30.79</v>
      </c>
      <c r="N28">
        <v>0</v>
      </c>
      <c r="O28">
        <v>0</v>
      </c>
      <c r="P28">
        <v>39.912799999999997</v>
      </c>
      <c r="Q28">
        <v>-105.18858</v>
      </c>
      <c r="R28">
        <v>39.638782999999997</v>
      </c>
      <c r="S28">
        <v>-105.13948000000001</v>
      </c>
      <c r="T28">
        <v>4.2999999999999997E-2</v>
      </c>
      <c r="U28">
        <v>3.5000000000000003E-2</v>
      </c>
      <c r="W28" s="2">
        <f t="shared" si="0"/>
        <v>18.604651162790685</v>
      </c>
      <c r="Y28" s="3"/>
    </row>
    <row r="29" spans="1:25" x14ac:dyDescent="0.25">
      <c r="A29">
        <v>804500121</v>
      </c>
      <c r="B29">
        <v>0.92290000000000005</v>
      </c>
      <c r="C29">
        <v>64.62</v>
      </c>
      <c r="D29">
        <v>2</v>
      </c>
      <c r="E29">
        <v>121</v>
      </c>
      <c r="G29" t="s">
        <v>3</v>
      </c>
      <c r="H29" t="s">
        <v>3</v>
      </c>
      <c r="I29" s="4">
        <v>805900061</v>
      </c>
      <c r="J29" s="4">
        <v>801300111</v>
      </c>
      <c r="K29">
        <v>2157</v>
      </c>
      <c r="L29">
        <v>0.93889999999999996</v>
      </c>
      <c r="M29">
        <v>6.52</v>
      </c>
      <c r="N29">
        <v>0</v>
      </c>
      <c r="O29">
        <v>0</v>
      </c>
      <c r="P29">
        <v>39.912799999999997</v>
      </c>
      <c r="Q29">
        <v>-105.18858</v>
      </c>
      <c r="R29">
        <v>39.957211000000001</v>
      </c>
      <c r="S29">
        <v>-105.23846</v>
      </c>
      <c r="T29">
        <v>4.2999999999999997E-2</v>
      </c>
      <c r="U29">
        <v>3.6999999999999998E-2</v>
      </c>
      <c r="W29" s="2">
        <f t="shared" si="0"/>
        <v>13.953488372093021</v>
      </c>
      <c r="Y29" s="3"/>
    </row>
    <row r="30" spans="1:25" x14ac:dyDescent="0.25">
      <c r="A30">
        <v>3801500031</v>
      </c>
      <c r="B30">
        <v>0.91690000000000005</v>
      </c>
      <c r="C30">
        <v>92.25</v>
      </c>
      <c r="D30">
        <v>2</v>
      </c>
      <c r="E30">
        <v>120</v>
      </c>
      <c r="G30" t="s">
        <v>3</v>
      </c>
      <c r="H30" t="s">
        <v>3</v>
      </c>
      <c r="I30" s="4">
        <v>805900111</v>
      </c>
      <c r="J30" s="4">
        <v>805900061</v>
      </c>
      <c r="K30">
        <v>2443</v>
      </c>
      <c r="L30">
        <v>0.93720000000000003</v>
      </c>
      <c r="M30">
        <v>18.84</v>
      </c>
      <c r="N30">
        <v>0</v>
      </c>
      <c r="O30">
        <v>0</v>
      </c>
      <c r="P30">
        <v>39.743724999999998</v>
      </c>
      <c r="Q30">
        <v>-105.17798999999999</v>
      </c>
      <c r="R30">
        <v>39.912799999999997</v>
      </c>
      <c r="S30">
        <v>-105.18858</v>
      </c>
      <c r="T30">
        <v>3.9E-2</v>
      </c>
      <c r="U30">
        <v>4.2999999999999997E-2</v>
      </c>
      <c r="W30" s="2">
        <f t="shared" si="0"/>
        <v>9.3023255813953423</v>
      </c>
      <c r="Y30" s="3"/>
    </row>
    <row r="31" spans="1:25" x14ac:dyDescent="0.25">
      <c r="A31">
        <v>4901300021</v>
      </c>
      <c r="B31">
        <v>0.91649999999999998</v>
      </c>
      <c r="C31">
        <v>17.04</v>
      </c>
      <c r="D31">
        <v>2</v>
      </c>
      <c r="E31">
        <v>119</v>
      </c>
      <c r="G31" t="s">
        <v>3</v>
      </c>
      <c r="H31" t="s">
        <v>3</v>
      </c>
      <c r="I31" s="4">
        <v>805900111</v>
      </c>
      <c r="J31" s="4">
        <v>805900051</v>
      </c>
      <c r="K31">
        <v>2450</v>
      </c>
      <c r="L31">
        <v>0.94089999999999996</v>
      </c>
      <c r="M31">
        <v>12.14</v>
      </c>
      <c r="N31">
        <v>0</v>
      </c>
      <c r="O31">
        <v>0</v>
      </c>
      <c r="P31">
        <v>39.743724999999998</v>
      </c>
      <c r="Q31">
        <v>-105.17798999999999</v>
      </c>
      <c r="R31">
        <v>39.638782999999997</v>
      </c>
      <c r="S31">
        <v>-105.13948000000001</v>
      </c>
      <c r="T31">
        <v>3.9E-2</v>
      </c>
      <c r="U31">
        <v>3.5000000000000003E-2</v>
      </c>
      <c r="W31" s="2">
        <f t="shared" si="0"/>
        <v>10.256410256410248</v>
      </c>
      <c r="Y31" s="3"/>
    </row>
    <row r="32" spans="1:25" x14ac:dyDescent="0.25">
      <c r="A32">
        <v>804500191</v>
      </c>
      <c r="B32">
        <v>0.91520000000000001</v>
      </c>
      <c r="C32">
        <v>23.78</v>
      </c>
      <c r="D32">
        <v>2</v>
      </c>
      <c r="E32">
        <v>118</v>
      </c>
      <c r="G32" t="s">
        <v>3</v>
      </c>
      <c r="H32" t="s">
        <v>3</v>
      </c>
      <c r="I32" s="4">
        <v>805900111</v>
      </c>
      <c r="J32" s="4">
        <v>803500041</v>
      </c>
      <c r="K32">
        <v>2441</v>
      </c>
      <c r="L32">
        <v>0.90649999999999997</v>
      </c>
      <c r="M32">
        <v>25.05</v>
      </c>
      <c r="N32">
        <v>0</v>
      </c>
      <c r="O32">
        <v>0</v>
      </c>
      <c r="P32">
        <v>39.743724999999998</v>
      </c>
      <c r="Q32">
        <v>-105.17798999999999</v>
      </c>
      <c r="R32">
        <v>39.534489000000001</v>
      </c>
      <c r="S32">
        <v>-105.07035999999999</v>
      </c>
      <c r="T32">
        <v>3.9E-2</v>
      </c>
      <c r="U32">
        <v>3.6999999999999998E-2</v>
      </c>
      <c r="W32" s="2">
        <f t="shared" si="0"/>
        <v>5.1282051282051331</v>
      </c>
      <c r="Y32" s="3"/>
    </row>
    <row r="33" spans="1:25" x14ac:dyDescent="0.25">
      <c r="A33">
        <v>3504310011</v>
      </c>
      <c r="B33">
        <v>0.91369999999999996</v>
      </c>
      <c r="C33">
        <v>18.690000000000001</v>
      </c>
      <c r="D33">
        <v>2</v>
      </c>
      <c r="E33">
        <v>117</v>
      </c>
      <c r="G33" t="s">
        <v>3</v>
      </c>
      <c r="H33" t="s">
        <v>3</v>
      </c>
      <c r="I33" s="4">
        <v>805900111</v>
      </c>
      <c r="J33" s="4">
        <v>801300111</v>
      </c>
      <c r="K33">
        <v>2147</v>
      </c>
      <c r="L33">
        <v>0.90129999999999999</v>
      </c>
      <c r="M33">
        <v>24.32</v>
      </c>
      <c r="N33">
        <v>0</v>
      </c>
      <c r="O33">
        <v>0</v>
      </c>
      <c r="P33">
        <v>39.743724999999998</v>
      </c>
      <c r="Q33">
        <v>-105.17798999999999</v>
      </c>
      <c r="R33">
        <v>39.957211000000001</v>
      </c>
      <c r="S33">
        <v>-105.23846</v>
      </c>
      <c r="T33">
        <v>3.9E-2</v>
      </c>
      <c r="U33">
        <v>3.6999999999999998E-2</v>
      </c>
      <c r="W33" s="2">
        <f t="shared" si="0"/>
        <v>5.1282051282051331</v>
      </c>
      <c r="Y33" s="3"/>
    </row>
    <row r="34" spans="1:25" x14ac:dyDescent="0.25">
      <c r="A34">
        <v>4904710041</v>
      </c>
      <c r="B34">
        <v>0.91339999999999999</v>
      </c>
      <c r="C34">
        <v>42.49</v>
      </c>
      <c r="D34">
        <v>2</v>
      </c>
      <c r="E34">
        <v>116</v>
      </c>
      <c r="G34" t="s">
        <v>3</v>
      </c>
      <c r="H34" t="s">
        <v>3</v>
      </c>
      <c r="I34" s="4">
        <v>805900111</v>
      </c>
      <c r="J34" s="4">
        <v>800500021</v>
      </c>
      <c r="K34">
        <v>1727</v>
      </c>
      <c r="L34">
        <v>0.90780000000000005</v>
      </c>
      <c r="M34">
        <v>27.23</v>
      </c>
      <c r="N34">
        <v>0</v>
      </c>
      <c r="O34">
        <v>0</v>
      </c>
      <c r="P34">
        <v>39.743724999999998</v>
      </c>
      <c r="Q34">
        <v>-105.17798999999999</v>
      </c>
      <c r="R34">
        <v>39.567886000000001</v>
      </c>
      <c r="S34">
        <v>-104.95719</v>
      </c>
      <c r="T34">
        <v>0.04</v>
      </c>
      <c r="U34">
        <v>3.6999999999999998E-2</v>
      </c>
      <c r="W34" s="2">
        <f t="shared" si="0"/>
        <v>7.5000000000000062</v>
      </c>
      <c r="Y34" s="3"/>
    </row>
    <row r="35" spans="1:25" x14ac:dyDescent="0.25">
      <c r="A35">
        <v>4900500041</v>
      </c>
      <c r="B35">
        <v>0.90880000000000005</v>
      </c>
      <c r="C35">
        <v>59.54</v>
      </c>
      <c r="D35">
        <v>2</v>
      </c>
      <c r="E35">
        <v>115</v>
      </c>
      <c r="G35" t="s">
        <v>3</v>
      </c>
      <c r="H35" t="s">
        <v>4</v>
      </c>
      <c r="I35">
        <v>806770011</v>
      </c>
      <c r="J35">
        <v>3504500181</v>
      </c>
      <c r="K35">
        <v>2316</v>
      </c>
      <c r="L35">
        <v>0.90049999999999997</v>
      </c>
      <c r="M35">
        <v>36.46</v>
      </c>
      <c r="N35">
        <v>0</v>
      </c>
      <c r="O35">
        <v>0</v>
      </c>
      <c r="P35">
        <v>37.136780000000002</v>
      </c>
      <c r="Q35">
        <v>-107.62863</v>
      </c>
      <c r="R35">
        <v>36.809730999999999</v>
      </c>
      <c r="S35">
        <v>-107.65158</v>
      </c>
      <c r="T35">
        <v>3.3000000000000002E-2</v>
      </c>
      <c r="U35">
        <v>3.4000000000000002E-2</v>
      </c>
      <c r="W35" s="2">
        <f t="shared" si="0"/>
        <v>2.9411764705882377</v>
      </c>
      <c r="Y35" s="3"/>
    </row>
    <row r="36" spans="1:25" x14ac:dyDescent="0.25">
      <c r="A36">
        <v>4905700021</v>
      </c>
      <c r="B36">
        <v>0.90880000000000005</v>
      </c>
      <c r="C36">
        <v>59.54</v>
      </c>
      <c r="D36">
        <v>2</v>
      </c>
      <c r="E36">
        <v>114</v>
      </c>
      <c r="G36" t="s">
        <v>3</v>
      </c>
      <c r="H36" t="s">
        <v>3</v>
      </c>
      <c r="I36">
        <v>806770011</v>
      </c>
      <c r="J36">
        <v>806770031</v>
      </c>
      <c r="K36">
        <v>2403</v>
      </c>
      <c r="L36">
        <v>0.92300000000000004</v>
      </c>
      <c r="M36">
        <v>21.78</v>
      </c>
      <c r="N36">
        <v>0</v>
      </c>
      <c r="O36">
        <v>0</v>
      </c>
      <c r="P36">
        <v>37.136780000000002</v>
      </c>
      <c r="Q36">
        <v>-107.62863</v>
      </c>
      <c r="R36">
        <v>37.102581000000001</v>
      </c>
      <c r="S36">
        <v>-107.87022</v>
      </c>
      <c r="T36">
        <v>3.3000000000000002E-2</v>
      </c>
      <c r="U36">
        <v>3.4000000000000002E-2</v>
      </c>
      <c r="W36" s="2">
        <f t="shared" si="0"/>
        <v>2.9411764705882377</v>
      </c>
      <c r="Y36" s="3"/>
    </row>
    <row r="37" spans="1:25" x14ac:dyDescent="0.25">
      <c r="A37">
        <v>3501300201</v>
      </c>
      <c r="B37">
        <v>0.9073</v>
      </c>
      <c r="C37">
        <v>16.46</v>
      </c>
      <c r="D37">
        <v>2</v>
      </c>
      <c r="E37">
        <v>113</v>
      </c>
      <c r="G37" t="s">
        <v>3</v>
      </c>
      <c r="H37" t="s">
        <v>4</v>
      </c>
      <c r="I37">
        <v>806770031</v>
      </c>
      <c r="J37">
        <v>3504500181</v>
      </c>
      <c r="K37">
        <v>2316</v>
      </c>
      <c r="L37">
        <v>0.90249999999999997</v>
      </c>
      <c r="M37">
        <v>37.96</v>
      </c>
      <c r="N37">
        <v>0</v>
      </c>
      <c r="O37">
        <v>0</v>
      </c>
      <c r="P37">
        <v>37.102581000000001</v>
      </c>
      <c r="Q37">
        <v>-107.87022</v>
      </c>
      <c r="R37">
        <v>36.809730999999999</v>
      </c>
      <c r="S37">
        <v>-107.65158</v>
      </c>
      <c r="T37">
        <v>3.4000000000000002E-2</v>
      </c>
      <c r="U37">
        <v>3.4000000000000002E-2</v>
      </c>
      <c r="W37" s="2">
        <f t="shared" si="0"/>
        <v>0</v>
      </c>
      <c r="Y37" s="3"/>
    </row>
    <row r="38" spans="1:25" x14ac:dyDescent="0.25">
      <c r="A38">
        <v>3504500181</v>
      </c>
      <c r="B38">
        <v>0.90249999999999997</v>
      </c>
      <c r="C38">
        <v>37.96</v>
      </c>
      <c r="D38">
        <v>2</v>
      </c>
      <c r="E38">
        <v>112</v>
      </c>
      <c r="G38" t="s">
        <v>3</v>
      </c>
      <c r="H38" t="s">
        <v>3</v>
      </c>
      <c r="I38">
        <v>806770031</v>
      </c>
      <c r="J38">
        <v>806770011</v>
      </c>
      <c r="K38">
        <v>2403</v>
      </c>
      <c r="L38">
        <v>0.92300000000000004</v>
      </c>
      <c r="M38">
        <v>21.78</v>
      </c>
      <c r="N38">
        <v>0</v>
      </c>
      <c r="O38">
        <v>0</v>
      </c>
      <c r="P38">
        <v>37.102581000000001</v>
      </c>
      <c r="Q38">
        <v>-107.87022</v>
      </c>
      <c r="R38">
        <v>37.136780000000002</v>
      </c>
      <c r="S38">
        <v>-107.62863</v>
      </c>
      <c r="T38">
        <v>3.4000000000000002E-2</v>
      </c>
      <c r="U38">
        <v>3.3000000000000002E-2</v>
      </c>
      <c r="W38" s="2">
        <f t="shared" si="0"/>
        <v>2.9411764705882377</v>
      </c>
      <c r="Y38" s="3"/>
    </row>
    <row r="39" spans="1:25" x14ac:dyDescent="0.25">
      <c r="A39">
        <v>3801300041</v>
      </c>
      <c r="B39">
        <v>0.99139999999999995</v>
      </c>
      <c r="C39">
        <v>0</v>
      </c>
      <c r="D39">
        <v>1</v>
      </c>
      <c r="E39">
        <v>111</v>
      </c>
      <c r="G39" t="s">
        <v>3</v>
      </c>
      <c r="H39" t="s">
        <v>3</v>
      </c>
      <c r="I39">
        <v>806900071</v>
      </c>
      <c r="J39">
        <v>806999911</v>
      </c>
      <c r="K39">
        <v>2018</v>
      </c>
      <c r="L39">
        <v>0.91249999999999998</v>
      </c>
      <c r="M39">
        <v>0.05</v>
      </c>
      <c r="N39">
        <v>0</v>
      </c>
      <c r="O39">
        <v>0</v>
      </c>
      <c r="P39">
        <v>40.278129999999997</v>
      </c>
      <c r="Q39">
        <v>-105.54564000000001</v>
      </c>
      <c r="R39">
        <v>40.277802000000001</v>
      </c>
      <c r="S39">
        <v>-105.5453</v>
      </c>
      <c r="T39">
        <v>4.7E-2</v>
      </c>
      <c r="U39">
        <v>4.7E-2</v>
      </c>
      <c r="W39" s="2">
        <f t="shared" si="0"/>
        <v>0</v>
      </c>
      <c r="Y39" s="3"/>
    </row>
    <row r="40" spans="1:25" x14ac:dyDescent="0.25">
      <c r="A40">
        <v>3801300042</v>
      </c>
      <c r="B40">
        <v>0.99139999999999995</v>
      </c>
      <c r="C40">
        <v>0</v>
      </c>
      <c r="D40">
        <v>1</v>
      </c>
      <c r="E40">
        <v>110</v>
      </c>
      <c r="G40" t="s">
        <v>3</v>
      </c>
      <c r="H40" t="s">
        <v>3</v>
      </c>
      <c r="I40">
        <v>806910041</v>
      </c>
      <c r="J40">
        <v>812300091</v>
      </c>
      <c r="K40">
        <v>2441</v>
      </c>
      <c r="L40">
        <v>0.92579999999999996</v>
      </c>
      <c r="M40">
        <v>35.9</v>
      </c>
      <c r="N40">
        <v>0</v>
      </c>
      <c r="O40">
        <v>0</v>
      </c>
      <c r="P40">
        <v>40.577469000000001</v>
      </c>
      <c r="Q40">
        <v>-105.07892</v>
      </c>
      <c r="R40">
        <v>40.386367999999997</v>
      </c>
      <c r="S40">
        <v>-104.73744000000001</v>
      </c>
      <c r="T40">
        <v>2.7E-2</v>
      </c>
      <c r="U40">
        <v>3.1E-2</v>
      </c>
      <c r="W40" s="2">
        <f t="shared" si="0"/>
        <v>12.903225806451614</v>
      </c>
      <c r="Y40" s="3"/>
    </row>
    <row r="41" spans="1:25" x14ac:dyDescent="0.25">
      <c r="A41">
        <v>803100026</v>
      </c>
      <c r="B41">
        <v>0.9607</v>
      </c>
      <c r="C41">
        <v>3.49</v>
      </c>
      <c r="D41">
        <v>1</v>
      </c>
      <c r="E41">
        <v>109</v>
      </c>
      <c r="G41" t="s">
        <v>3</v>
      </c>
      <c r="H41" t="s">
        <v>3</v>
      </c>
      <c r="I41">
        <v>806999911</v>
      </c>
      <c r="J41">
        <v>806900071</v>
      </c>
      <c r="K41">
        <v>2018</v>
      </c>
      <c r="L41">
        <v>0.91249999999999998</v>
      </c>
      <c r="M41">
        <v>0.05</v>
      </c>
      <c r="N41">
        <v>0</v>
      </c>
      <c r="O41">
        <v>0</v>
      </c>
      <c r="P41">
        <v>40.277802000000001</v>
      </c>
      <c r="Q41">
        <v>-105.5453</v>
      </c>
      <c r="R41">
        <v>40.278129999999997</v>
      </c>
      <c r="S41">
        <v>-105.54564000000001</v>
      </c>
      <c r="T41">
        <v>4.7E-2</v>
      </c>
      <c r="U41">
        <v>4.7E-2</v>
      </c>
      <c r="W41" s="2">
        <f t="shared" si="0"/>
        <v>0</v>
      </c>
      <c r="Y41" s="3"/>
    </row>
    <row r="42" spans="1:25" x14ac:dyDescent="0.25">
      <c r="A42">
        <v>4901100041</v>
      </c>
      <c r="B42">
        <v>0.93840000000000001</v>
      </c>
      <c r="C42">
        <v>18.57</v>
      </c>
      <c r="D42">
        <v>1</v>
      </c>
      <c r="E42">
        <v>108</v>
      </c>
      <c r="G42" t="s">
        <v>3</v>
      </c>
      <c r="H42" t="s">
        <v>3</v>
      </c>
      <c r="I42">
        <v>807700201</v>
      </c>
      <c r="J42">
        <v>804500191</v>
      </c>
      <c r="K42">
        <v>911</v>
      </c>
      <c r="L42">
        <v>0.91359999999999997</v>
      </c>
      <c r="M42">
        <v>42.26</v>
      </c>
      <c r="N42">
        <v>0</v>
      </c>
      <c r="O42">
        <v>0</v>
      </c>
      <c r="P42">
        <v>39.130572999999998</v>
      </c>
      <c r="Q42">
        <v>-108.31384</v>
      </c>
      <c r="R42">
        <v>39.438060999999998</v>
      </c>
      <c r="S42">
        <v>-108.02611</v>
      </c>
      <c r="T42">
        <v>3.5999999999999997E-2</v>
      </c>
      <c r="U42">
        <v>3.5000000000000003E-2</v>
      </c>
      <c r="W42" s="2">
        <f t="shared" si="0"/>
        <v>2.7777777777777612</v>
      </c>
      <c r="Y42" s="3"/>
    </row>
    <row r="43" spans="1:25" x14ac:dyDescent="0.25">
      <c r="A43" s="1">
        <v>4904720031</v>
      </c>
      <c r="B43">
        <v>0.93269999999999997</v>
      </c>
      <c r="C43">
        <v>32.96</v>
      </c>
      <c r="D43">
        <v>1</v>
      </c>
      <c r="E43">
        <v>107</v>
      </c>
      <c r="G43" t="s">
        <v>3</v>
      </c>
      <c r="H43" t="s">
        <v>3</v>
      </c>
      <c r="I43">
        <v>807700201</v>
      </c>
      <c r="J43">
        <v>804500121</v>
      </c>
      <c r="K43">
        <v>2397</v>
      </c>
      <c r="L43">
        <v>0.92290000000000005</v>
      </c>
      <c r="M43">
        <v>64.62</v>
      </c>
      <c r="N43">
        <v>0</v>
      </c>
      <c r="O43">
        <v>0</v>
      </c>
      <c r="P43">
        <v>39.130572999999998</v>
      </c>
      <c r="Q43">
        <v>-108.31384</v>
      </c>
      <c r="R43">
        <v>39.541820999999999</v>
      </c>
      <c r="S43">
        <v>-107.78413</v>
      </c>
      <c r="T43">
        <v>3.6999999999999998E-2</v>
      </c>
      <c r="U43">
        <v>2.8000000000000001E-2</v>
      </c>
      <c r="W43" s="2">
        <f t="shared" si="0"/>
        <v>24.324324324324319</v>
      </c>
      <c r="Y43" s="3"/>
    </row>
    <row r="44" spans="1:25" x14ac:dyDescent="0.25">
      <c r="A44">
        <v>4904900022</v>
      </c>
      <c r="B44">
        <v>0.92789999999999995</v>
      </c>
      <c r="C44">
        <v>56.58</v>
      </c>
      <c r="D44">
        <v>1</v>
      </c>
      <c r="E44">
        <v>106</v>
      </c>
      <c r="G44" t="s">
        <v>3</v>
      </c>
      <c r="H44" t="s">
        <v>7</v>
      </c>
      <c r="I44">
        <v>810300061</v>
      </c>
      <c r="J44">
        <v>4904710041</v>
      </c>
      <c r="K44">
        <v>589</v>
      </c>
      <c r="L44">
        <v>0.90210000000000001</v>
      </c>
      <c r="M44">
        <v>79.91</v>
      </c>
      <c r="N44">
        <v>0</v>
      </c>
      <c r="O44">
        <v>0</v>
      </c>
      <c r="P44">
        <v>40.086945</v>
      </c>
      <c r="Q44">
        <v>-108.76139000000001</v>
      </c>
      <c r="R44">
        <v>40.464709999999997</v>
      </c>
      <c r="S44">
        <v>-109.56147</v>
      </c>
      <c r="T44">
        <v>3.5999999999999997E-2</v>
      </c>
      <c r="U44">
        <v>3.6999999999999998E-2</v>
      </c>
      <c r="W44" s="2">
        <f t="shared" si="0"/>
        <v>2.7027027027027053</v>
      </c>
      <c r="Y44" s="3"/>
    </row>
    <row r="45" spans="1:25" x14ac:dyDescent="0.25">
      <c r="A45">
        <v>812300091</v>
      </c>
      <c r="B45">
        <v>0.92579999999999996</v>
      </c>
      <c r="C45">
        <v>35.9</v>
      </c>
      <c r="D45">
        <v>1</v>
      </c>
      <c r="E45">
        <v>105</v>
      </c>
      <c r="G45" t="s">
        <v>3</v>
      </c>
      <c r="H45" t="s">
        <v>3</v>
      </c>
      <c r="I45">
        <v>812300091</v>
      </c>
      <c r="J45">
        <v>806910041</v>
      </c>
      <c r="K45">
        <v>2441</v>
      </c>
      <c r="L45">
        <v>0.92579999999999996</v>
      </c>
      <c r="M45">
        <v>35.9</v>
      </c>
      <c r="N45">
        <v>0</v>
      </c>
      <c r="O45">
        <v>0</v>
      </c>
      <c r="P45">
        <v>40.386367999999997</v>
      </c>
      <c r="Q45">
        <v>-104.73744000000001</v>
      </c>
      <c r="R45">
        <v>40.577469000000001</v>
      </c>
      <c r="S45">
        <v>-105.07892</v>
      </c>
      <c r="T45">
        <v>3.1E-2</v>
      </c>
      <c r="U45">
        <v>2.7E-2</v>
      </c>
      <c r="W45" s="2">
        <f t="shared" si="0"/>
        <v>12.903225806451614</v>
      </c>
      <c r="Y45" s="3"/>
    </row>
    <row r="46" spans="1:25" x14ac:dyDescent="0.25">
      <c r="A46">
        <v>806910041</v>
      </c>
      <c r="B46">
        <v>0.92579999999999996</v>
      </c>
      <c r="C46">
        <v>35.9</v>
      </c>
      <c r="D46">
        <v>1</v>
      </c>
      <c r="E46">
        <v>104</v>
      </c>
      <c r="G46" t="s">
        <v>4</v>
      </c>
      <c r="H46" t="s">
        <v>4</v>
      </c>
      <c r="I46">
        <v>3500100231</v>
      </c>
      <c r="J46">
        <v>3506100081</v>
      </c>
      <c r="K46">
        <v>2437</v>
      </c>
      <c r="L46">
        <v>0.92530000000000001</v>
      </c>
      <c r="M46">
        <v>38.26</v>
      </c>
      <c r="N46">
        <v>0</v>
      </c>
      <c r="O46">
        <v>0</v>
      </c>
      <c r="P46">
        <v>35.134300000000003</v>
      </c>
      <c r="Q46">
        <v>-106.5852</v>
      </c>
      <c r="R46">
        <v>34.814700999999999</v>
      </c>
      <c r="S46">
        <v>-106.7396</v>
      </c>
      <c r="T46">
        <v>3.2000000000000001E-2</v>
      </c>
      <c r="U46">
        <v>3.2000000000000001E-2</v>
      </c>
      <c r="W46" s="2">
        <f t="shared" si="0"/>
        <v>0</v>
      </c>
    </row>
    <row r="47" spans="1:25" x14ac:dyDescent="0.25">
      <c r="A47">
        <v>4905300071</v>
      </c>
      <c r="B47">
        <v>0.92200000000000004</v>
      </c>
      <c r="C47">
        <v>13.87</v>
      </c>
      <c r="D47">
        <v>1</v>
      </c>
      <c r="E47">
        <v>103</v>
      </c>
      <c r="G47" t="s">
        <v>4</v>
      </c>
      <c r="H47" t="s">
        <v>4</v>
      </c>
      <c r="I47">
        <v>3500100231</v>
      </c>
      <c r="J47">
        <v>3504310011</v>
      </c>
      <c r="K47">
        <v>2409</v>
      </c>
      <c r="L47">
        <v>0.91369999999999996</v>
      </c>
      <c r="M47">
        <v>18.690000000000001</v>
      </c>
      <c r="N47">
        <v>0</v>
      </c>
      <c r="O47">
        <v>0</v>
      </c>
      <c r="P47">
        <v>35.134300000000003</v>
      </c>
      <c r="Q47">
        <v>-106.5852</v>
      </c>
      <c r="R47">
        <v>35.299441999999999</v>
      </c>
      <c r="S47">
        <v>-106.54833000000001</v>
      </c>
      <c r="T47">
        <v>3.2000000000000001E-2</v>
      </c>
      <c r="U47">
        <v>3.1E-2</v>
      </c>
      <c r="W47" s="2">
        <f t="shared" si="0"/>
        <v>3.1250000000000027</v>
      </c>
    </row>
    <row r="48" spans="1:25" x14ac:dyDescent="0.25">
      <c r="A48">
        <v>4905301301</v>
      </c>
      <c r="B48">
        <v>0.92200000000000004</v>
      </c>
      <c r="C48">
        <v>13.87</v>
      </c>
      <c r="D48">
        <v>1</v>
      </c>
      <c r="E48">
        <v>102</v>
      </c>
      <c r="G48" t="s">
        <v>4</v>
      </c>
      <c r="H48" t="s">
        <v>4</v>
      </c>
      <c r="I48">
        <v>3500100231</v>
      </c>
      <c r="J48">
        <v>3500100321</v>
      </c>
      <c r="K48">
        <v>1933</v>
      </c>
      <c r="L48">
        <v>0.92049999999999998</v>
      </c>
      <c r="M48">
        <v>17.86</v>
      </c>
      <c r="N48">
        <v>0</v>
      </c>
      <c r="O48">
        <v>0</v>
      </c>
      <c r="P48">
        <v>35.134300000000003</v>
      </c>
      <c r="Q48">
        <v>-106.5852</v>
      </c>
      <c r="R48">
        <v>35.064072000000003</v>
      </c>
      <c r="S48">
        <v>-106.76151</v>
      </c>
      <c r="T48">
        <v>3.2000000000000001E-2</v>
      </c>
      <c r="U48">
        <v>3.5999999999999997E-2</v>
      </c>
      <c r="W48" s="2">
        <f t="shared" si="0"/>
        <v>11.111111111111104</v>
      </c>
    </row>
    <row r="49" spans="1:23" x14ac:dyDescent="0.25">
      <c r="A49">
        <v>806999911</v>
      </c>
      <c r="B49">
        <v>0.91249999999999998</v>
      </c>
      <c r="C49">
        <v>0.05</v>
      </c>
      <c r="D49">
        <v>1</v>
      </c>
      <c r="E49">
        <v>101</v>
      </c>
      <c r="G49" t="s">
        <v>4</v>
      </c>
      <c r="H49" t="s">
        <v>4</v>
      </c>
      <c r="I49">
        <v>3500100231</v>
      </c>
      <c r="J49">
        <v>3500100291</v>
      </c>
      <c r="K49">
        <v>2449</v>
      </c>
      <c r="L49">
        <v>0.92730000000000001</v>
      </c>
      <c r="M49">
        <v>14.61</v>
      </c>
      <c r="N49">
        <v>0</v>
      </c>
      <c r="O49">
        <v>0</v>
      </c>
      <c r="P49">
        <v>35.134300000000003</v>
      </c>
      <c r="Q49">
        <v>-106.5852</v>
      </c>
      <c r="R49">
        <v>35.017077999999998</v>
      </c>
      <c r="S49">
        <v>-106.65739000000001</v>
      </c>
      <c r="T49">
        <v>3.2000000000000001E-2</v>
      </c>
      <c r="U49">
        <v>3.1E-2</v>
      </c>
      <c r="W49" s="2">
        <f t="shared" si="0"/>
        <v>3.1250000000000027</v>
      </c>
    </row>
    <row r="50" spans="1:23" x14ac:dyDescent="0.25">
      <c r="A50">
        <v>806900071</v>
      </c>
      <c r="B50">
        <v>0.91249999999999998</v>
      </c>
      <c r="C50">
        <v>0.05</v>
      </c>
      <c r="D50">
        <v>1</v>
      </c>
      <c r="E50">
        <v>100</v>
      </c>
      <c r="G50" t="s">
        <v>4</v>
      </c>
      <c r="H50" t="s">
        <v>4</v>
      </c>
      <c r="I50">
        <v>3500100231</v>
      </c>
      <c r="J50">
        <v>3500100241</v>
      </c>
      <c r="K50">
        <v>1897</v>
      </c>
      <c r="L50">
        <v>0.94889999999999997</v>
      </c>
      <c r="M50">
        <v>7.95</v>
      </c>
      <c r="N50">
        <v>0</v>
      </c>
      <c r="O50">
        <v>0</v>
      </c>
      <c r="P50">
        <v>35.134300000000003</v>
      </c>
      <c r="Q50">
        <v>-106.5852</v>
      </c>
      <c r="R50">
        <v>35.063099000000001</v>
      </c>
      <c r="S50">
        <v>-106.57879</v>
      </c>
      <c r="T50">
        <v>3.1E-2</v>
      </c>
      <c r="U50">
        <v>3.2000000000000001E-2</v>
      </c>
      <c r="W50" s="2">
        <f t="shared" si="0"/>
        <v>3.1250000000000027</v>
      </c>
    </row>
    <row r="51" spans="1:23" x14ac:dyDescent="0.25">
      <c r="A51">
        <v>5603501001</v>
      </c>
      <c r="B51">
        <v>0.90890000000000004</v>
      </c>
      <c r="C51">
        <v>17.440000000000001</v>
      </c>
      <c r="D51">
        <v>1</v>
      </c>
      <c r="E51">
        <v>99</v>
      </c>
      <c r="G51" t="s">
        <v>4</v>
      </c>
      <c r="H51" t="s">
        <v>4</v>
      </c>
      <c r="I51">
        <v>3500100241</v>
      </c>
      <c r="J51">
        <v>3506100081</v>
      </c>
      <c r="K51">
        <v>1891</v>
      </c>
      <c r="L51">
        <v>0.93169999999999997</v>
      </c>
      <c r="M51">
        <v>31.3</v>
      </c>
      <c r="N51">
        <v>0</v>
      </c>
      <c r="O51">
        <v>0</v>
      </c>
      <c r="P51">
        <v>35.063099000000001</v>
      </c>
      <c r="Q51">
        <v>-106.57879</v>
      </c>
      <c r="R51">
        <v>34.814700999999999</v>
      </c>
      <c r="S51">
        <v>-106.7396</v>
      </c>
      <c r="T51">
        <v>3.2000000000000001E-2</v>
      </c>
      <c r="U51">
        <v>3.1E-2</v>
      </c>
      <c r="W51" s="2">
        <f t="shared" si="0"/>
        <v>3.1250000000000027</v>
      </c>
    </row>
    <row r="52" spans="1:23" x14ac:dyDescent="0.25">
      <c r="A52">
        <v>5603501011</v>
      </c>
      <c r="B52">
        <v>0.90890000000000004</v>
      </c>
      <c r="C52">
        <v>17.440000000000001</v>
      </c>
      <c r="D52">
        <v>1</v>
      </c>
      <c r="E52">
        <v>98</v>
      </c>
      <c r="G52" t="s">
        <v>4</v>
      </c>
      <c r="H52" t="s">
        <v>4</v>
      </c>
      <c r="I52">
        <v>3500100241</v>
      </c>
      <c r="J52">
        <v>3500100321</v>
      </c>
      <c r="K52">
        <v>1906</v>
      </c>
      <c r="L52">
        <v>0.92730000000000001</v>
      </c>
      <c r="M52">
        <v>16.649999999999999</v>
      </c>
      <c r="N52">
        <v>0</v>
      </c>
      <c r="O52">
        <v>0</v>
      </c>
      <c r="P52">
        <v>35.063099000000001</v>
      </c>
      <c r="Q52">
        <v>-106.57879</v>
      </c>
      <c r="R52">
        <v>35.064072000000003</v>
      </c>
      <c r="S52">
        <v>-106.76151</v>
      </c>
      <c r="T52">
        <v>3.2000000000000001E-2</v>
      </c>
      <c r="U52">
        <v>3.5999999999999997E-2</v>
      </c>
      <c r="W52" s="2">
        <f t="shared" si="0"/>
        <v>11.111111111111104</v>
      </c>
    </row>
    <row r="53" spans="1:23" x14ac:dyDescent="0.25">
      <c r="A53">
        <v>4905710031</v>
      </c>
      <c r="B53">
        <v>0.90329999999999999</v>
      </c>
      <c r="C53">
        <v>21.21</v>
      </c>
      <c r="D53">
        <v>1</v>
      </c>
      <c r="E53">
        <v>97</v>
      </c>
      <c r="G53" t="s">
        <v>4</v>
      </c>
      <c r="H53" t="s">
        <v>4</v>
      </c>
      <c r="I53">
        <v>3500100241</v>
      </c>
      <c r="J53">
        <v>3500100291</v>
      </c>
      <c r="K53">
        <v>1903</v>
      </c>
      <c r="L53">
        <v>0.96060000000000001</v>
      </c>
      <c r="M53">
        <v>8.81</v>
      </c>
      <c r="N53">
        <v>0</v>
      </c>
      <c r="O53">
        <v>0</v>
      </c>
      <c r="P53">
        <v>35.063099000000001</v>
      </c>
      <c r="Q53">
        <v>-106.57879</v>
      </c>
      <c r="R53">
        <v>35.017077999999998</v>
      </c>
      <c r="S53">
        <v>-106.65739000000001</v>
      </c>
      <c r="T53">
        <v>3.2000000000000001E-2</v>
      </c>
      <c r="U53">
        <v>0.03</v>
      </c>
      <c r="W53" s="2">
        <f t="shared" si="0"/>
        <v>6.2500000000000053</v>
      </c>
    </row>
    <row r="54" spans="1:23" x14ac:dyDescent="0.25">
      <c r="A54">
        <v>4900300031</v>
      </c>
      <c r="B54">
        <v>0.90329999999999999</v>
      </c>
      <c r="C54">
        <v>21.21</v>
      </c>
      <c r="D54">
        <v>1</v>
      </c>
      <c r="E54">
        <v>96</v>
      </c>
      <c r="G54" t="s">
        <v>4</v>
      </c>
      <c r="H54" t="s">
        <v>4</v>
      </c>
      <c r="I54">
        <v>3500100241</v>
      </c>
      <c r="J54">
        <v>3500100231</v>
      </c>
      <c r="K54">
        <v>1897</v>
      </c>
      <c r="L54">
        <v>0.94889999999999997</v>
      </c>
      <c r="M54">
        <v>7.95</v>
      </c>
      <c r="N54">
        <v>0</v>
      </c>
      <c r="O54">
        <v>0</v>
      </c>
      <c r="P54">
        <v>35.063099000000001</v>
      </c>
      <c r="Q54">
        <v>-106.57879</v>
      </c>
      <c r="R54">
        <v>35.134300000000003</v>
      </c>
      <c r="S54">
        <v>-106.5852</v>
      </c>
      <c r="T54">
        <v>3.2000000000000001E-2</v>
      </c>
      <c r="U54">
        <v>3.1E-2</v>
      </c>
      <c r="W54" s="2">
        <f t="shared" si="0"/>
        <v>3.1250000000000027</v>
      </c>
    </row>
    <row r="55" spans="1:23" x14ac:dyDescent="0.25">
      <c r="A55">
        <v>810300061</v>
      </c>
      <c r="B55">
        <v>0.90210000000000001</v>
      </c>
      <c r="C55">
        <v>79.91</v>
      </c>
      <c r="D55">
        <v>1</v>
      </c>
      <c r="E55">
        <v>95</v>
      </c>
      <c r="G55" t="s">
        <v>4</v>
      </c>
      <c r="H55" t="s">
        <v>4</v>
      </c>
      <c r="I55">
        <v>3500100291</v>
      </c>
      <c r="J55">
        <v>3506100081</v>
      </c>
      <c r="K55">
        <v>2443</v>
      </c>
      <c r="L55">
        <v>0.93500000000000005</v>
      </c>
      <c r="M55">
        <v>23.75</v>
      </c>
      <c r="N55">
        <v>0</v>
      </c>
      <c r="O55">
        <v>0</v>
      </c>
      <c r="P55">
        <v>35.017077999999998</v>
      </c>
      <c r="Q55">
        <v>-106.65739000000001</v>
      </c>
      <c r="R55">
        <v>34.814700999999999</v>
      </c>
      <c r="S55">
        <v>-106.7396</v>
      </c>
      <c r="T55">
        <v>3.1E-2</v>
      </c>
      <c r="U55">
        <v>3.2000000000000001E-2</v>
      </c>
      <c r="W55" s="2">
        <f t="shared" si="0"/>
        <v>3.1250000000000027</v>
      </c>
    </row>
    <row r="56" spans="1:23" x14ac:dyDescent="0.25">
      <c r="A56">
        <v>800130012</v>
      </c>
      <c r="B56">
        <v>0.90200000000000002</v>
      </c>
      <c r="C56">
        <v>8.06</v>
      </c>
      <c r="D56">
        <v>1</v>
      </c>
      <c r="E56">
        <v>94</v>
      </c>
      <c r="G56" t="s">
        <v>4</v>
      </c>
      <c r="H56" t="s">
        <v>4</v>
      </c>
      <c r="I56">
        <v>3500100291</v>
      </c>
      <c r="J56">
        <v>3500100321</v>
      </c>
      <c r="K56">
        <v>1939</v>
      </c>
      <c r="L56">
        <v>0.91749999999999998</v>
      </c>
      <c r="M56">
        <v>10.84</v>
      </c>
      <c r="N56">
        <v>0</v>
      </c>
      <c r="O56">
        <v>0</v>
      </c>
      <c r="P56">
        <v>35.017077999999998</v>
      </c>
      <c r="Q56">
        <v>-106.65739000000001</v>
      </c>
      <c r="R56">
        <v>35.064072000000003</v>
      </c>
      <c r="S56">
        <v>-106.76151</v>
      </c>
      <c r="T56">
        <v>3.1E-2</v>
      </c>
      <c r="U56">
        <v>3.6999999999999998E-2</v>
      </c>
      <c r="W56" s="2">
        <f t="shared" si="0"/>
        <v>16.216216216216214</v>
      </c>
    </row>
    <row r="57" spans="1:23" x14ac:dyDescent="0.25">
      <c r="A57">
        <v>4904770221</v>
      </c>
      <c r="B57">
        <v>0.90059999999999996</v>
      </c>
      <c r="C57">
        <v>37.82</v>
      </c>
      <c r="D57">
        <v>1</v>
      </c>
      <c r="E57">
        <v>93</v>
      </c>
      <c r="G57" t="s">
        <v>4</v>
      </c>
      <c r="H57" t="s">
        <v>4</v>
      </c>
      <c r="I57">
        <v>3500100291</v>
      </c>
      <c r="J57">
        <v>3500100241</v>
      </c>
      <c r="K57">
        <v>1903</v>
      </c>
      <c r="L57">
        <v>0.96060000000000001</v>
      </c>
      <c r="M57">
        <v>8.81</v>
      </c>
      <c r="N57">
        <v>0</v>
      </c>
      <c r="O57">
        <v>0</v>
      </c>
      <c r="P57">
        <v>35.017077999999998</v>
      </c>
      <c r="Q57">
        <v>-106.65739000000001</v>
      </c>
      <c r="R57">
        <v>35.063099000000001</v>
      </c>
      <c r="S57">
        <v>-106.57879</v>
      </c>
      <c r="T57">
        <v>0.03</v>
      </c>
      <c r="U57">
        <v>3.2000000000000001E-2</v>
      </c>
      <c r="W57" s="2">
        <f t="shared" si="0"/>
        <v>6.2500000000000053</v>
      </c>
    </row>
    <row r="58" spans="1:23" x14ac:dyDescent="0.25">
      <c r="A58">
        <v>800500061</v>
      </c>
      <c r="B58">
        <v>0.9002</v>
      </c>
      <c r="C58">
        <v>34.18</v>
      </c>
      <c r="D58">
        <v>1</v>
      </c>
      <c r="E58">
        <v>92</v>
      </c>
      <c r="G58" t="s">
        <v>4</v>
      </c>
      <c r="H58" t="s">
        <v>4</v>
      </c>
      <c r="I58">
        <v>3500100291</v>
      </c>
      <c r="J58">
        <v>3500100231</v>
      </c>
      <c r="K58">
        <v>2449</v>
      </c>
      <c r="L58">
        <v>0.92730000000000001</v>
      </c>
      <c r="M58">
        <v>14.61</v>
      </c>
      <c r="N58">
        <v>0</v>
      </c>
      <c r="O58">
        <v>0</v>
      </c>
      <c r="P58">
        <v>35.017077999999998</v>
      </c>
      <c r="Q58">
        <v>-106.65739000000001</v>
      </c>
      <c r="R58">
        <v>35.134300000000003</v>
      </c>
      <c r="S58">
        <v>-106.5852</v>
      </c>
      <c r="T58">
        <v>3.1E-2</v>
      </c>
      <c r="U58">
        <v>3.2000000000000001E-2</v>
      </c>
      <c r="W58" s="2">
        <f t="shared" si="0"/>
        <v>3.1250000000000027</v>
      </c>
    </row>
    <row r="59" spans="1:23" x14ac:dyDescent="0.25">
      <c r="A59">
        <v>4903530131</v>
      </c>
      <c r="B59">
        <v>0.89759999999999995</v>
      </c>
      <c r="C59">
        <v>51.22</v>
      </c>
      <c r="D59">
        <v>1</v>
      </c>
      <c r="E59">
        <v>91</v>
      </c>
      <c r="G59" t="s">
        <v>4</v>
      </c>
      <c r="H59" t="s">
        <v>4</v>
      </c>
      <c r="I59">
        <v>3500100321</v>
      </c>
      <c r="J59">
        <v>3506100081</v>
      </c>
      <c r="K59">
        <v>1927</v>
      </c>
      <c r="L59">
        <v>0.91679999999999995</v>
      </c>
      <c r="M59">
        <v>27.83</v>
      </c>
      <c r="N59">
        <v>0</v>
      </c>
      <c r="O59">
        <v>0</v>
      </c>
      <c r="P59">
        <v>35.064072000000003</v>
      </c>
      <c r="Q59">
        <v>-106.76151</v>
      </c>
      <c r="R59">
        <v>34.814700999999999</v>
      </c>
      <c r="S59">
        <v>-106.7396</v>
      </c>
      <c r="T59">
        <v>3.5999999999999997E-2</v>
      </c>
      <c r="U59">
        <v>3.1E-2</v>
      </c>
      <c r="W59" s="2">
        <f t="shared" si="0"/>
        <v>13.888888888888884</v>
      </c>
    </row>
    <row r="60" spans="1:23" x14ac:dyDescent="0.25">
      <c r="A60">
        <v>4904950101</v>
      </c>
      <c r="B60">
        <v>0.89759999999999995</v>
      </c>
      <c r="C60">
        <v>51.22</v>
      </c>
      <c r="D60">
        <v>1</v>
      </c>
      <c r="E60">
        <v>90</v>
      </c>
      <c r="G60" t="s">
        <v>4</v>
      </c>
      <c r="H60" t="s">
        <v>4</v>
      </c>
      <c r="I60">
        <v>3500100321</v>
      </c>
      <c r="J60">
        <v>3500100291</v>
      </c>
      <c r="K60">
        <v>1939</v>
      </c>
      <c r="L60">
        <v>0.91749999999999998</v>
      </c>
      <c r="M60">
        <v>10.84</v>
      </c>
      <c r="N60">
        <v>0</v>
      </c>
      <c r="O60">
        <v>0</v>
      </c>
      <c r="P60">
        <v>35.064072000000003</v>
      </c>
      <c r="Q60">
        <v>-106.76151</v>
      </c>
      <c r="R60">
        <v>35.017077999999998</v>
      </c>
      <c r="S60">
        <v>-106.65739000000001</v>
      </c>
      <c r="T60">
        <v>3.6999999999999998E-2</v>
      </c>
      <c r="U60">
        <v>3.1E-2</v>
      </c>
      <c r="W60" s="2">
        <f t="shared" si="0"/>
        <v>16.216216216216214</v>
      </c>
    </row>
    <row r="61" spans="1:23" x14ac:dyDescent="0.25">
      <c r="A61">
        <v>3805300021</v>
      </c>
      <c r="B61">
        <v>0.89739999999999998</v>
      </c>
      <c r="C61">
        <v>65.34</v>
      </c>
      <c r="D61">
        <v>1</v>
      </c>
      <c r="E61">
        <v>89</v>
      </c>
      <c r="G61" t="s">
        <v>4</v>
      </c>
      <c r="H61" t="s">
        <v>4</v>
      </c>
      <c r="I61">
        <v>3500100321</v>
      </c>
      <c r="J61">
        <v>3500100241</v>
      </c>
      <c r="K61">
        <v>1906</v>
      </c>
      <c r="L61">
        <v>0.92730000000000001</v>
      </c>
      <c r="M61">
        <v>16.649999999999999</v>
      </c>
      <c r="N61">
        <v>0</v>
      </c>
      <c r="O61">
        <v>0</v>
      </c>
      <c r="P61">
        <v>35.064072000000003</v>
      </c>
      <c r="Q61">
        <v>-106.76151</v>
      </c>
      <c r="R61">
        <v>35.063099000000001</v>
      </c>
      <c r="S61">
        <v>-106.57879</v>
      </c>
      <c r="T61">
        <v>3.5999999999999997E-2</v>
      </c>
      <c r="U61">
        <v>3.2000000000000001E-2</v>
      </c>
      <c r="W61" s="2">
        <f t="shared" si="0"/>
        <v>11.111111111111104</v>
      </c>
    </row>
    <row r="62" spans="1:23" x14ac:dyDescent="0.25">
      <c r="A62">
        <v>3504500091</v>
      </c>
      <c r="B62">
        <v>0.88900000000000001</v>
      </c>
      <c r="C62">
        <v>29.97</v>
      </c>
      <c r="D62">
        <v>0</v>
      </c>
      <c r="E62">
        <v>88</v>
      </c>
      <c r="G62" t="s">
        <v>4</v>
      </c>
      <c r="H62" t="s">
        <v>4</v>
      </c>
      <c r="I62">
        <v>3500100321</v>
      </c>
      <c r="J62">
        <v>3500100231</v>
      </c>
      <c r="K62">
        <v>1933</v>
      </c>
      <c r="L62">
        <v>0.92049999999999998</v>
      </c>
      <c r="M62">
        <v>17.86</v>
      </c>
      <c r="N62">
        <v>0</v>
      </c>
      <c r="O62">
        <v>0</v>
      </c>
      <c r="P62">
        <v>35.064072000000003</v>
      </c>
      <c r="Q62">
        <v>-106.76151</v>
      </c>
      <c r="R62">
        <v>35.134300000000003</v>
      </c>
      <c r="S62">
        <v>-106.5852</v>
      </c>
      <c r="T62">
        <v>3.5999999999999997E-2</v>
      </c>
      <c r="U62">
        <v>3.2000000000000001E-2</v>
      </c>
      <c r="W62" s="2">
        <f t="shared" si="0"/>
        <v>11.111111111111104</v>
      </c>
    </row>
    <row r="63" spans="1:23" x14ac:dyDescent="0.25">
      <c r="A63">
        <v>3800700021</v>
      </c>
      <c r="B63">
        <v>0.88700000000000001</v>
      </c>
      <c r="C63">
        <v>130.16</v>
      </c>
      <c r="D63">
        <v>0</v>
      </c>
      <c r="E63">
        <v>87</v>
      </c>
      <c r="G63" t="s">
        <v>4</v>
      </c>
      <c r="H63" t="s">
        <v>5</v>
      </c>
      <c r="I63" s="4">
        <v>3501300082</v>
      </c>
      <c r="J63">
        <v>4814100581</v>
      </c>
      <c r="K63">
        <v>2443</v>
      </c>
      <c r="L63">
        <v>0.90029999999999999</v>
      </c>
      <c r="M63">
        <v>19.77</v>
      </c>
      <c r="N63">
        <v>0</v>
      </c>
      <c r="O63">
        <v>0</v>
      </c>
      <c r="P63">
        <v>31.930554999999998</v>
      </c>
      <c r="Q63">
        <v>-106.63055</v>
      </c>
      <c r="R63">
        <v>31.893913000000001</v>
      </c>
      <c r="S63">
        <v>-106.42583</v>
      </c>
      <c r="T63">
        <v>0.03</v>
      </c>
      <c r="U63">
        <v>3.4000000000000002E-2</v>
      </c>
      <c r="W63" s="2">
        <f t="shared" si="0"/>
        <v>11.764705882352951</v>
      </c>
    </row>
    <row r="64" spans="1:23" x14ac:dyDescent="0.25">
      <c r="A64">
        <v>5604500031</v>
      </c>
      <c r="B64">
        <v>0.88619999999999999</v>
      </c>
      <c r="C64">
        <v>66.92</v>
      </c>
      <c r="D64">
        <v>0</v>
      </c>
      <c r="E64">
        <v>86</v>
      </c>
      <c r="G64" t="s">
        <v>4</v>
      </c>
      <c r="H64" t="s">
        <v>5</v>
      </c>
      <c r="I64" s="4">
        <v>3501300082</v>
      </c>
      <c r="J64">
        <v>4814100372</v>
      </c>
      <c r="K64">
        <v>2410</v>
      </c>
      <c r="L64">
        <v>0.93659999999999999</v>
      </c>
      <c r="M64">
        <v>21.81</v>
      </c>
      <c r="N64">
        <v>0</v>
      </c>
      <c r="O64">
        <v>0</v>
      </c>
      <c r="P64">
        <v>31.930554999999998</v>
      </c>
      <c r="Q64">
        <v>-106.63055</v>
      </c>
      <c r="R64">
        <v>31.768291000000001</v>
      </c>
      <c r="S64">
        <v>-106.50126</v>
      </c>
      <c r="T64">
        <v>0.03</v>
      </c>
      <c r="U64">
        <v>3.1E-2</v>
      </c>
      <c r="W64" s="2">
        <f t="shared" si="0"/>
        <v>3.2258064516129061</v>
      </c>
    </row>
    <row r="65" spans="1:23" x14ac:dyDescent="0.25">
      <c r="A65">
        <v>4603301323</v>
      </c>
      <c r="B65">
        <v>0.88619999999999999</v>
      </c>
      <c r="C65">
        <v>66.92</v>
      </c>
      <c r="D65">
        <v>0</v>
      </c>
      <c r="E65">
        <v>85</v>
      </c>
      <c r="G65" t="s">
        <v>4</v>
      </c>
      <c r="H65" t="s">
        <v>4</v>
      </c>
      <c r="I65" s="4">
        <v>3501300082</v>
      </c>
      <c r="J65">
        <v>3501300231</v>
      </c>
      <c r="K65">
        <v>2430</v>
      </c>
      <c r="L65">
        <v>0.9173</v>
      </c>
      <c r="M65">
        <v>44.98</v>
      </c>
      <c r="N65">
        <v>0</v>
      </c>
      <c r="O65">
        <v>0</v>
      </c>
      <c r="P65">
        <v>31.930554999999998</v>
      </c>
      <c r="Q65">
        <v>-106.63055</v>
      </c>
      <c r="R65">
        <v>32.317501</v>
      </c>
      <c r="S65">
        <v>-106.76778</v>
      </c>
      <c r="T65">
        <v>0.03</v>
      </c>
      <c r="U65">
        <v>3.2000000000000001E-2</v>
      </c>
      <c r="W65" s="2">
        <f t="shared" si="0"/>
        <v>6.2500000000000053</v>
      </c>
    </row>
    <row r="66" spans="1:23" x14ac:dyDescent="0.25">
      <c r="A66">
        <v>4904710021</v>
      </c>
      <c r="B66">
        <v>0.88170000000000004</v>
      </c>
      <c r="C66">
        <v>26.04</v>
      </c>
      <c r="D66">
        <v>0</v>
      </c>
      <c r="E66">
        <v>84</v>
      </c>
      <c r="G66" t="s">
        <v>4</v>
      </c>
      <c r="H66" t="s">
        <v>4</v>
      </c>
      <c r="I66" s="4">
        <v>3501300082</v>
      </c>
      <c r="J66">
        <v>3501300221</v>
      </c>
      <c r="K66">
        <v>2424</v>
      </c>
      <c r="L66">
        <v>0.89939999999999998</v>
      </c>
      <c r="M66">
        <v>16.64</v>
      </c>
      <c r="N66">
        <v>0</v>
      </c>
      <c r="O66">
        <v>0</v>
      </c>
      <c r="P66">
        <v>31.930554999999998</v>
      </c>
      <c r="Q66">
        <v>-106.63055</v>
      </c>
      <c r="R66">
        <v>31.787779</v>
      </c>
      <c r="S66">
        <v>-106.68277999999999</v>
      </c>
      <c r="T66">
        <v>0.03</v>
      </c>
      <c r="U66">
        <v>3.5999999999999997E-2</v>
      </c>
      <c r="W66" s="2">
        <f t="shared" si="0"/>
        <v>16.666666666666664</v>
      </c>
    </row>
    <row r="67" spans="1:23" x14ac:dyDescent="0.25">
      <c r="A67">
        <v>3504900211</v>
      </c>
      <c r="B67">
        <v>0.88119999999999998</v>
      </c>
      <c r="C67">
        <v>87.52</v>
      </c>
      <c r="D67">
        <v>0</v>
      </c>
      <c r="E67">
        <v>83</v>
      </c>
      <c r="G67" t="s">
        <v>4</v>
      </c>
      <c r="H67" t="s">
        <v>4</v>
      </c>
      <c r="I67" s="4">
        <v>3501300082</v>
      </c>
      <c r="J67">
        <v>3501300211</v>
      </c>
      <c r="K67">
        <v>2399</v>
      </c>
      <c r="L67">
        <v>0.91239999999999999</v>
      </c>
      <c r="M67">
        <v>15.6</v>
      </c>
      <c r="N67">
        <v>0</v>
      </c>
      <c r="O67">
        <v>0</v>
      </c>
      <c r="P67">
        <v>31.930554999999998</v>
      </c>
      <c r="Q67">
        <v>-106.63055</v>
      </c>
      <c r="R67">
        <v>31.796109999999999</v>
      </c>
      <c r="S67">
        <v>-106.58389</v>
      </c>
      <c r="T67">
        <v>0.03</v>
      </c>
      <c r="U67">
        <v>3.4000000000000002E-2</v>
      </c>
      <c r="W67" s="2">
        <f t="shared" si="0"/>
        <v>11.764705882352951</v>
      </c>
    </row>
    <row r="68" spans="1:23" x14ac:dyDescent="0.25">
      <c r="A68">
        <v>5600900081</v>
      </c>
      <c r="B68">
        <v>0.88100000000000001</v>
      </c>
      <c r="C68">
        <v>5.78</v>
      </c>
      <c r="D68">
        <v>0</v>
      </c>
      <c r="E68">
        <v>82</v>
      </c>
      <c r="G68" t="s">
        <v>4</v>
      </c>
      <c r="H68" t="s">
        <v>4</v>
      </c>
      <c r="I68" s="4">
        <v>3501300082</v>
      </c>
      <c r="J68">
        <v>3501300171</v>
      </c>
      <c r="K68">
        <v>1875</v>
      </c>
      <c r="L68">
        <v>0.92959999999999998</v>
      </c>
      <c r="M68">
        <v>16.510000000000002</v>
      </c>
      <c r="N68">
        <v>0</v>
      </c>
      <c r="O68">
        <v>0</v>
      </c>
      <c r="P68">
        <v>31.930554999999998</v>
      </c>
      <c r="Q68">
        <v>-106.63055</v>
      </c>
      <c r="R68">
        <v>31.795833999999999</v>
      </c>
      <c r="S68">
        <v>-106.5575</v>
      </c>
      <c r="T68">
        <v>0.03</v>
      </c>
      <c r="U68">
        <v>0.03</v>
      </c>
      <c r="W68" s="2">
        <f t="shared" si="0"/>
        <v>0</v>
      </c>
    </row>
    <row r="69" spans="1:23" x14ac:dyDescent="0.25">
      <c r="A69">
        <v>5600908011</v>
      </c>
      <c r="B69">
        <v>0.88100000000000001</v>
      </c>
      <c r="C69">
        <v>5.78</v>
      </c>
      <c r="D69">
        <v>0</v>
      </c>
      <c r="E69">
        <v>81</v>
      </c>
      <c r="G69" t="s">
        <v>4</v>
      </c>
      <c r="H69" t="s">
        <v>5</v>
      </c>
      <c r="I69">
        <v>3501300171</v>
      </c>
      <c r="J69">
        <v>4814100581</v>
      </c>
      <c r="K69">
        <v>1882</v>
      </c>
      <c r="L69">
        <v>0.90859999999999996</v>
      </c>
      <c r="M69">
        <v>16.559999999999999</v>
      </c>
      <c r="N69">
        <v>0</v>
      </c>
      <c r="O69">
        <v>0</v>
      </c>
      <c r="P69">
        <v>31.795833999999999</v>
      </c>
      <c r="Q69">
        <v>-106.5575</v>
      </c>
      <c r="R69">
        <v>31.893913000000001</v>
      </c>
      <c r="S69">
        <v>-106.42583</v>
      </c>
      <c r="T69">
        <v>0.03</v>
      </c>
      <c r="U69">
        <v>3.4000000000000002E-2</v>
      </c>
      <c r="W69" s="2">
        <f t="shared" si="0"/>
        <v>11.764705882352951</v>
      </c>
    </row>
    <row r="70" spans="1:23" x14ac:dyDescent="0.25">
      <c r="A70">
        <v>3500110121</v>
      </c>
      <c r="B70">
        <v>0.88090000000000002</v>
      </c>
      <c r="C70">
        <v>26.72</v>
      </c>
      <c r="D70">
        <v>0</v>
      </c>
      <c r="E70">
        <v>80</v>
      </c>
      <c r="G70" t="s">
        <v>4</v>
      </c>
      <c r="H70" t="s">
        <v>5</v>
      </c>
      <c r="I70">
        <v>3501300171</v>
      </c>
      <c r="J70">
        <v>4814100372</v>
      </c>
      <c r="K70">
        <v>1850</v>
      </c>
      <c r="L70">
        <v>0.95169999999999999</v>
      </c>
      <c r="M70">
        <v>6.14</v>
      </c>
      <c r="N70">
        <v>0</v>
      </c>
      <c r="O70">
        <v>0</v>
      </c>
      <c r="P70">
        <v>31.795833999999999</v>
      </c>
      <c r="Q70">
        <v>-106.5575</v>
      </c>
      <c r="R70">
        <v>31.768291000000001</v>
      </c>
      <c r="S70">
        <v>-106.50126</v>
      </c>
      <c r="T70">
        <v>0.03</v>
      </c>
      <c r="U70">
        <v>0.03</v>
      </c>
      <c r="W70" s="2">
        <f t="shared" ref="W70:W122" si="1">100*(MAX(T70:U70)-MIN(T70:U70))/MAX(T70:U70)</f>
        <v>0</v>
      </c>
    </row>
    <row r="71" spans="1:23" x14ac:dyDescent="0.25">
      <c r="A71">
        <v>3810500031</v>
      </c>
      <c r="B71">
        <v>0.876</v>
      </c>
      <c r="C71">
        <v>68.510000000000005</v>
      </c>
      <c r="D71">
        <v>0</v>
      </c>
      <c r="E71">
        <v>79</v>
      </c>
      <c r="G71" t="s">
        <v>4</v>
      </c>
      <c r="H71" t="s">
        <v>4</v>
      </c>
      <c r="I71">
        <v>3501300171</v>
      </c>
      <c r="J71">
        <v>3501300211</v>
      </c>
      <c r="K71">
        <v>1837</v>
      </c>
      <c r="L71">
        <v>0.9234</v>
      </c>
      <c r="M71">
        <v>2.5</v>
      </c>
      <c r="N71">
        <v>0</v>
      </c>
      <c r="O71">
        <v>0</v>
      </c>
      <c r="P71">
        <v>31.795833999999999</v>
      </c>
      <c r="Q71">
        <v>-106.5575</v>
      </c>
      <c r="R71">
        <v>31.796109999999999</v>
      </c>
      <c r="S71">
        <v>-106.58389</v>
      </c>
      <c r="T71">
        <v>0.03</v>
      </c>
      <c r="U71">
        <v>3.4000000000000002E-2</v>
      </c>
      <c r="W71" s="2">
        <f t="shared" si="1"/>
        <v>11.764705882352951</v>
      </c>
    </row>
    <row r="72" spans="1:23" x14ac:dyDescent="0.25">
      <c r="A72">
        <v>809300011</v>
      </c>
      <c r="B72">
        <v>0.87460000000000004</v>
      </c>
      <c r="C72">
        <v>60.3</v>
      </c>
      <c r="D72">
        <v>0</v>
      </c>
      <c r="E72">
        <v>78</v>
      </c>
      <c r="G72" t="s">
        <v>4</v>
      </c>
      <c r="H72" t="s">
        <v>4</v>
      </c>
      <c r="I72">
        <v>3501300171</v>
      </c>
      <c r="J72">
        <v>3501300082</v>
      </c>
      <c r="K72">
        <v>1875</v>
      </c>
      <c r="L72">
        <v>0.92959999999999998</v>
      </c>
      <c r="M72">
        <v>16.510000000000002</v>
      </c>
      <c r="N72">
        <v>0</v>
      </c>
      <c r="O72">
        <v>0</v>
      </c>
      <c r="P72">
        <v>31.795833999999999</v>
      </c>
      <c r="Q72">
        <v>-106.5575</v>
      </c>
      <c r="R72">
        <v>31.930554999999998</v>
      </c>
      <c r="S72">
        <v>-106.63055</v>
      </c>
      <c r="T72">
        <v>0.03</v>
      </c>
      <c r="U72">
        <v>0.03</v>
      </c>
      <c r="W72" s="2">
        <f t="shared" si="1"/>
        <v>0</v>
      </c>
    </row>
    <row r="73" spans="1:23" x14ac:dyDescent="0.25">
      <c r="A73">
        <v>801500011</v>
      </c>
      <c r="B73">
        <v>0.87460000000000004</v>
      </c>
      <c r="C73">
        <v>60.3</v>
      </c>
      <c r="D73">
        <v>0</v>
      </c>
      <c r="E73">
        <v>77</v>
      </c>
      <c r="G73" t="s">
        <v>4</v>
      </c>
      <c r="H73" t="s">
        <v>5</v>
      </c>
      <c r="I73">
        <v>3501300201</v>
      </c>
      <c r="J73">
        <v>4814100581</v>
      </c>
      <c r="K73">
        <v>2424</v>
      </c>
      <c r="L73">
        <v>0.9073</v>
      </c>
      <c r="M73">
        <v>16.46</v>
      </c>
      <c r="N73">
        <v>0</v>
      </c>
      <c r="O73">
        <v>0</v>
      </c>
      <c r="P73">
        <v>32.041111000000001</v>
      </c>
      <c r="Q73">
        <v>-106.40916</v>
      </c>
      <c r="R73">
        <v>31.893913000000001</v>
      </c>
      <c r="S73">
        <v>-106.42583</v>
      </c>
      <c r="T73">
        <v>3.6999999999999998E-2</v>
      </c>
      <c r="U73">
        <v>3.4000000000000002E-2</v>
      </c>
      <c r="W73" s="2">
        <f t="shared" si="1"/>
        <v>8.1081081081080981</v>
      </c>
    </row>
    <row r="74" spans="1:23" x14ac:dyDescent="0.25">
      <c r="A74">
        <v>3504510051</v>
      </c>
      <c r="B74">
        <v>0.86650000000000005</v>
      </c>
      <c r="C74">
        <v>62.52</v>
      </c>
      <c r="D74">
        <v>0</v>
      </c>
      <c r="E74">
        <v>76</v>
      </c>
      <c r="G74" t="s">
        <v>4</v>
      </c>
      <c r="H74" t="s">
        <v>4</v>
      </c>
      <c r="I74">
        <v>3501300201</v>
      </c>
      <c r="J74">
        <v>3501300221</v>
      </c>
      <c r="K74">
        <v>2405</v>
      </c>
      <c r="L74">
        <v>0.89549999999999996</v>
      </c>
      <c r="M74">
        <v>38.26</v>
      </c>
      <c r="N74">
        <v>0</v>
      </c>
      <c r="O74">
        <v>0</v>
      </c>
      <c r="P74">
        <v>32.041111000000001</v>
      </c>
      <c r="Q74">
        <v>-106.40916</v>
      </c>
      <c r="R74">
        <v>31.787779</v>
      </c>
      <c r="S74">
        <v>-106.68277999999999</v>
      </c>
      <c r="T74">
        <v>3.6999999999999998E-2</v>
      </c>
      <c r="U74">
        <v>3.5999999999999997E-2</v>
      </c>
      <c r="W74" s="2">
        <f t="shared" si="1"/>
        <v>2.7027027027027053</v>
      </c>
    </row>
    <row r="75" spans="1:23" x14ac:dyDescent="0.25">
      <c r="A75">
        <v>808300061</v>
      </c>
      <c r="B75">
        <v>0.86650000000000005</v>
      </c>
      <c r="C75">
        <v>62.52</v>
      </c>
      <c r="D75">
        <v>0</v>
      </c>
      <c r="E75">
        <v>75</v>
      </c>
      <c r="G75" t="s">
        <v>4</v>
      </c>
      <c r="H75" t="s">
        <v>5</v>
      </c>
      <c r="I75">
        <v>3501300211</v>
      </c>
      <c r="J75">
        <v>4814100581</v>
      </c>
      <c r="K75">
        <v>2405</v>
      </c>
      <c r="L75">
        <v>0.90029999999999999</v>
      </c>
      <c r="M75">
        <v>18.489999999999998</v>
      </c>
      <c r="N75">
        <v>0</v>
      </c>
      <c r="O75">
        <v>0</v>
      </c>
      <c r="P75">
        <v>31.796109999999999</v>
      </c>
      <c r="Q75">
        <v>-106.58389</v>
      </c>
      <c r="R75">
        <v>31.893913000000001</v>
      </c>
      <c r="S75">
        <v>-106.42583</v>
      </c>
      <c r="T75">
        <v>3.4000000000000002E-2</v>
      </c>
      <c r="U75">
        <v>3.4000000000000002E-2</v>
      </c>
      <c r="W75" s="2">
        <f t="shared" si="1"/>
        <v>0</v>
      </c>
    </row>
    <row r="76" spans="1:23" x14ac:dyDescent="0.25">
      <c r="A76">
        <v>4901700041</v>
      </c>
      <c r="B76">
        <v>0.86599999999999999</v>
      </c>
      <c r="C76">
        <v>150.11000000000001</v>
      </c>
      <c r="D76">
        <v>0</v>
      </c>
      <c r="E76">
        <v>74</v>
      </c>
      <c r="G76" t="s">
        <v>4</v>
      </c>
      <c r="H76" t="s">
        <v>5</v>
      </c>
      <c r="I76">
        <v>3501300211</v>
      </c>
      <c r="J76">
        <v>4814100372</v>
      </c>
      <c r="K76">
        <v>2372</v>
      </c>
      <c r="L76">
        <v>0.93259999999999998</v>
      </c>
      <c r="M76">
        <v>8.41</v>
      </c>
      <c r="N76">
        <v>0</v>
      </c>
      <c r="O76">
        <v>0</v>
      </c>
      <c r="P76">
        <v>31.796109999999999</v>
      </c>
      <c r="Q76">
        <v>-106.58389</v>
      </c>
      <c r="R76">
        <v>31.768291000000001</v>
      </c>
      <c r="S76">
        <v>-106.50126</v>
      </c>
      <c r="T76">
        <v>3.4000000000000002E-2</v>
      </c>
      <c r="U76">
        <v>3.1E-2</v>
      </c>
      <c r="W76" s="2">
        <f t="shared" si="1"/>
        <v>8.8235294117647136</v>
      </c>
    </row>
    <row r="77" spans="1:23" x14ac:dyDescent="0.25">
      <c r="A77">
        <v>5600900101</v>
      </c>
      <c r="B77">
        <v>0.86280000000000001</v>
      </c>
      <c r="C77">
        <v>166.7</v>
      </c>
      <c r="D77">
        <v>0</v>
      </c>
      <c r="E77">
        <v>73</v>
      </c>
      <c r="G77" t="s">
        <v>4</v>
      </c>
      <c r="H77" t="s">
        <v>4</v>
      </c>
      <c r="I77">
        <v>3501300211</v>
      </c>
      <c r="J77">
        <v>3501300231</v>
      </c>
      <c r="K77">
        <v>2392</v>
      </c>
      <c r="L77">
        <v>0.90200000000000002</v>
      </c>
      <c r="M77">
        <v>60.58</v>
      </c>
      <c r="N77">
        <v>0</v>
      </c>
      <c r="O77">
        <v>0</v>
      </c>
      <c r="P77">
        <v>31.796109999999999</v>
      </c>
      <c r="Q77">
        <v>-106.58389</v>
      </c>
      <c r="R77">
        <v>32.317501</v>
      </c>
      <c r="S77">
        <v>-106.76778</v>
      </c>
      <c r="T77">
        <v>3.4000000000000002E-2</v>
      </c>
      <c r="U77">
        <v>3.2000000000000001E-2</v>
      </c>
      <c r="W77" s="2">
        <f t="shared" si="1"/>
        <v>5.8823529411764754</v>
      </c>
    </row>
    <row r="78" spans="1:23" x14ac:dyDescent="0.25">
      <c r="A78">
        <v>5601302321</v>
      </c>
      <c r="B78">
        <v>0.86280000000000001</v>
      </c>
      <c r="C78">
        <v>166.7</v>
      </c>
      <c r="D78">
        <v>0</v>
      </c>
      <c r="E78">
        <v>72</v>
      </c>
      <c r="G78" t="s">
        <v>4</v>
      </c>
      <c r="H78" t="s">
        <v>4</v>
      </c>
      <c r="I78">
        <v>3501300211</v>
      </c>
      <c r="J78">
        <v>3501300221</v>
      </c>
      <c r="K78">
        <v>2386</v>
      </c>
      <c r="L78">
        <v>0.89629999999999999</v>
      </c>
      <c r="M78">
        <v>9.4</v>
      </c>
      <c r="N78">
        <v>0</v>
      </c>
      <c r="O78">
        <v>0</v>
      </c>
      <c r="P78">
        <v>31.796109999999999</v>
      </c>
      <c r="Q78">
        <v>-106.58389</v>
      </c>
      <c r="R78">
        <v>31.787779</v>
      </c>
      <c r="S78">
        <v>-106.68277999999999</v>
      </c>
      <c r="T78">
        <v>3.4000000000000002E-2</v>
      </c>
      <c r="U78">
        <v>3.5999999999999997E-2</v>
      </c>
      <c r="W78" s="2">
        <f t="shared" si="1"/>
        <v>5.555555555555542</v>
      </c>
    </row>
    <row r="79" spans="1:23" x14ac:dyDescent="0.25">
      <c r="A79">
        <v>812300111</v>
      </c>
      <c r="B79">
        <v>0.86129999999999995</v>
      </c>
      <c r="C79">
        <v>45.28</v>
      </c>
      <c r="D79">
        <v>0</v>
      </c>
      <c r="E79">
        <v>71</v>
      </c>
      <c r="G79" t="s">
        <v>4</v>
      </c>
      <c r="H79" t="s">
        <v>4</v>
      </c>
      <c r="I79">
        <v>3501300211</v>
      </c>
      <c r="J79">
        <v>3501300171</v>
      </c>
      <c r="K79">
        <v>1837</v>
      </c>
      <c r="L79">
        <v>0.9234</v>
      </c>
      <c r="M79">
        <v>2.5</v>
      </c>
      <c r="N79">
        <v>0</v>
      </c>
      <c r="O79">
        <v>0</v>
      </c>
      <c r="P79">
        <v>31.796109999999999</v>
      </c>
      <c r="Q79">
        <v>-106.58389</v>
      </c>
      <c r="R79">
        <v>31.795833999999999</v>
      </c>
      <c r="S79">
        <v>-106.5575</v>
      </c>
      <c r="T79">
        <v>3.4000000000000002E-2</v>
      </c>
      <c r="U79">
        <v>0.03</v>
      </c>
      <c r="W79" s="2">
        <f t="shared" si="1"/>
        <v>11.764705882352951</v>
      </c>
    </row>
    <row r="80" spans="1:23" x14ac:dyDescent="0.25">
      <c r="A80">
        <v>805900131</v>
      </c>
      <c r="B80">
        <v>0.85929999999999995</v>
      </c>
      <c r="C80">
        <v>17.41</v>
      </c>
      <c r="D80">
        <v>0</v>
      </c>
      <c r="E80">
        <v>70</v>
      </c>
      <c r="G80" t="s">
        <v>4</v>
      </c>
      <c r="H80" t="s">
        <v>4</v>
      </c>
      <c r="I80">
        <v>3501300211</v>
      </c>
      <c r="J80">
        <v>3501300082</v>
      </c>
      <c r="K80">
        <v>2399</v>
      </c>
      <c r="L80">
        <v>0.91239999999999999</v>
      </c>
      <c r="M80">
        <v>15.6</v>
      </c>
      <c r="N80">
        <v>0</v>
      </c>
      <c r="O80">
        <v>0</v>
      </c>
      <c r="P80">
        <v>31.796109999999999</v>
      </c>
      <c r="Q80">
        <v>-106.58389</v>
      </c>
      <c r="R80">
        <v>31.930554999999998</v>
      </c>
      <c r="S80">
        <v>-106.63055</v>
      </c>
      <c r="T80">
        <v>3.4000000000000002E-2</v>
      </c>
      <c r="U80">
        <v>0.03</v>
      </c>
      <c r="W80" s="2">
        <f t="shared" si="1"/>
        <v>11.764705882352951</v>
      </c>
    </row>
    <row r="81" spans="1:23" x14ac:dyDescent="0.25">
      <c r="A81">
        <v>4903701011</v>
      </c>
      <c r="B81">
        <v>0.85529999999999995</v>
      </c>
      <c r="C81">
        <v>150.68</v>
      </c>
      <c r="D81">
        <v>0</v>
      </c>
      <c r="E81">
        <v>69</v>
      </c>
      <c r="G81" t="s">
        <v>4</v>
      </c>
      <c r="H81" t="s">
        <v>5</v>
      </c>
      <c r="I81">
        <v>3501300221</v>
      </c>
      <c r="J81">
        <v>4814100372</v>
      </c>
      <c r="K81">
        <v>2397</v>
      </c>
      <c r="L81">
        <v>0.90690000000000004</v>
      </c>
      <c r="M81">
        <v>17.309999999999999</v>
      </c>
      <c r="N81">
        <v>0</v>
      </c>
      <c r="O81">
        <v>0</v>
      </c>
      <c r="P81">
        <v>31.787779</v>
      </c>
      <c r="Q81">
        <v>-106.68277999999999</v>
      </c>
      <c r="R81">
        <v>31.768291000000001</v>
      </c>
      <c r="S81">
        <v>-106.50126</v>
      </c>
      <c r="T81">
        <v>3.5999999999999997E-2</v>
      </c>
      <c r="U81">
        <v>3.1E-2</v>
      </c>
      <c r="W81" s="2">
        <f t="shared" si="1"/>
        <v>13.888888888888884</v>
      </c>
    </row>
    <row r="82" spans="1:23" x14ac:dyDescent="0.25">
      <c r="A82">
        <v>804100161</v>
      </c>
      <c r="B82">
        <v>0.8538</v>
      </c>
      <c r="C82">
        <v>89.84</v>
      </c>
      <c r="D82">
        <v>0</v>
      </c>
      <c r="E82">
        <v>68</v>
      </c>
      <c r="G82" t="s">
        <v>4</v>
      </c>
      <c r="H82" t="s">
        <v>4</v>
      </c>
      <c r="I82">
        <v>3501300221</v>
      </c>
      <c r="J82">
        <v>3501300211</v>
      </c>
      <c r="K82">
        <v>2386</v>
      </c>
      <c r="L82">
        <v>0.89629999999999999</v>
      </c>
      <c r="M82">
        <v>9.4</v>
      </c>
      <c r="N82">
        <v>0</v>
      </c>
      <c r="O82">
        <v>0</v>
      </c>
      <c r="P82">
        <v>31.787779</v>
      </c>
      <c r="Q82">
        <v>-106.68277999999999</v>
      </c>
      <c r="R82">
        <v>31.796109999999999</v>
      </c>
      <c r="S82">
        <v>-106.58389</v>
      </c>
      <c r="T82">
        <v>3.5999999999999997E-2</v>
      </c>
      <c r="U82">
        <v>3.4000000000000002E-2</v>
      </c>
      <c r="W82" s="2">
        <f t="shared" si="1"/>
        <v>5.555555555555542</v>
      </c>
    </row>
    <row r="83" spans="1:23" x14ac:dyDescent="0.25">
      <c r="A83">
        <v>5602501001</v>
      </c>
      <c r="B83">
        <v>0.85319999999999996</v>
      </c>
      <c r="C83">
        <v>11.38</v>
      </c>
      <c r="D83">
        <v>0</v>
      </c>
      <c r="E83">
        <v>67</v>
      </c>
      <c r="G83" t="s">
        <v>4</v>
      </c>
      <c r="H83" t="s">
        <v>4</v>
      </c>
      <c r="I83">
        <v>3501300221</v>
      </c>
      <c r="J83">
        <v>3501300201</v>
      </c>
      <c r="K83">
        <v>2405</v>
      </c>
      <c r="L83">
        <v>0.89549999999999996</v>
      </c>
      <c r="M83">
        <v>38.26</v>
      </c>
      <c r="N83">
        <v>0</v>
      </c>
      <c r="O83">
        <v>0</v>
      </c>
      <c r="P83">
        <v>31.787779</v>
      </c>
      <c r="Q83">
        <v>-106.68277999999999</v>
      </c>
      <c r="R83">
        <v>32.041111000000001</v>
      </c>
      <c r="S83">
        <v>-106.40916</v>
      </c>
      <c r="T83">
        <v>3.5999999999999997E-2</v>
      </c>
      <c r="U83">
        <v>3.6999999999999998E-2</v>
      </c>
      <c r="W83" s="2">
        <f t="shared" si="1"/>
        <v>2.7027027027027053</v>
      </c>
    </row>
    <row r="84" spans="1:23" x14ac:dyDescent="0.25">
      <c r="A84">
        <v>5602526011</v>
      </c>
      <c r="B84">
        <v>0.85319999999999996</v>
      </c>
      <c r="C84">
        <v>11.38</v>
      </c>
      <c r="D84">
        <v>0</v>
      </c>
      <c r="E84">
        <v>66</v>
      </c>
      <c r="G84" t="s">
        <v>4</v>
      </c>
      <c r="H84" t="s">
        <v>4</v>
      </c>
      <c r="I84">
        <v>3501300221</v>
      </c>
      <c r="J84">
        <v>3501300082</v>
      </c>
      <c r="K84">
        <v>2424</v>
      </c>
      <c r="L84">
        <v>0.89939999999999998</v>
      </c>
      <c r="M84">
        <v>16.64</v>
      </c>
      <c r="N84">
        <v>0</v>
      </c>
      <c r="O84">
        <v>0</v>
      </c>
      <c r="P84">
        <v>31.787779</v>
      </c>
      <c r="Q84">
        <v>-106.68277999999999</v>
      </c>
      <c r="R84">
        <v>31.930554999999998</v>
      </c>
      <c r="S84">
        <v>-106.63055</v>
      </c>
      <c r="T84">
        <v>3.5999999999999997E-2</v>
      </c>
      <c r="U84">
        <v>0.03</v>
      </c>
      <c r="W84" s="2">
        <f t="shared" si="1"/>
        <v>16.666666666666664</v>
      </c>
    </row>
    <row r="85" spans="1:23" x14ac:dyDescent="0.25">
      <c r="A85">
        <v>4900710031</v>
      </c>
      <c r="B85">
        <v>0.85289999999999999</v>
      </c>
      <c r="C85">
        <v>216.1</v>
      </c>
      <c r="D85">
        <v>0</v>
      </c>
      <c r="E85">
        <v>65</v>
      </c>
      <c r="G85" t="s">
        <v>4</v>
      </c>
      <c r="H85" t="s">
        <v>5</v>
      </c>
      <c r="I85">
        <v>3501300231</v>
      </c>
      <c r="J85">
        <v>4814100372</v>
      </c>
      <c r="K85">
        <v>2405</v>
      </c>
      <c r="L85">
        <v>0.90920000000000001</v>
      </c>
      <c r="M85">
        <v>66.11</v>
      </c>
      <c r="N85">
        <v>0</v>
      </c>
      <c r="O85">
        <v>0</v>
      </c>
      <c r="P85">
        <v>32.317501</v>
      </c>
      <c r="Q85">
        <v>-106.76778</v>
      </c>
      <c r="R85">
        <v>31.768291000000001</v>
      </c>
      <c r="S85">
        <v>-106.50126</v>
      </c>
      <c r="T85">
        <v>3.2000000000000001E-2</v>
      </c>
      <c r="U85">
        <v>3.1E-2</v>
      </c>
      <c r="W85" s="2">
        <f t="shared" si="1"/>
        <v>3.1250000000000027</v>
      </c>
    </row>
    <row r="86" spans="1:23" x14ac:dyDescent="0.25">
      <c r="A86">
        <v>3504512331</v>
      </c>
      <c r="B86">
        <v>0.85260000000000002</v>
      </c>
      <c r="C86">
        <v>19.89</v>
      </c>
      <c r="D86">
        <v>0</v>
      </c>
      <c r="E86">
        <v>64</v>
      </c>
      <c r="G86" t="s">
        <v>4</v>
      </c>
      <c r="H86" t="s">
        <v>4</v>
      </c>
      <c r="I86">
        <v>3501300231</v>
      </c>
      <c r="J86">
        <v>3501300211</v>
      </c>
      <c r="K86">
        <v>2392</v>
      </c>
      <c r="L86">
        <v>0.90200000000000002</v>
      </c>
      <c r="M86">
        <v>60.58</v>
      </c>
      <c r="N86">
        <v>0</v>
      </c>
      <c r="O86">
        <v>0</v>
      </c>
      <c r="P86">
        <v>32.317501</v>
      </c>
      <c r="Q86">
        <v>-106.76778</v>
      </c>
      <c r="R86">
        <v>31.796109999999999</v>
      </c>
      <c r="S86">
        <v>-106.58389</v>
      </c>
      <c r="T86">
        <v>3.2000000000000001E-2</v>
      </c>
      <c r="U86">
        <v>3.4000000000000002E-2</v>
      </c>
      <c r="W86" s="2">
        <f t="shared" si="1"/>
        <v>5.8823529411764754</v>
      </c>
    </row>
    <row r="87" spans="1:23" x14ac:dyDescent="0.25">
      <c r="A87">
        <v>806900111</v>
      </c>
      <c r="B87">
        <v>0.85170000000000001</v>
      </c>
      <c r="C87">
        <v>5.52</v>
      </c>
      <c r="D87">
        <v>0</v>
      </c>
      <c r="E87">
        <v>63</v>
      </c>
      <c r="G87" t="s">
        <v>4</v>
      </c>
      <c r="H87" t="s">
        <v>4</v>
      </c>
      <c r="I87">
        <v>3501300231</v>
      </c>
      <c r="J87">
        <v>3501300082</v>
      </c>
      <c r="K87">
        <v>2430</v>
      </c>
      <c r="L87">
        <v>0.9173</v>
      </c>
      <c r="M87">
        <v>44.98</v>
      </c>
      <c r="N87">
        <v>0</v>
      </c>
      <c r="O87">
        <v>0</v>
      </c>
      <c r="P87">
        <v>32.317501</v>
      </c>
      <c r="Q87">
        <v>-106.76778</v>
      </c>
      <c r="R87">
        <v>31.930554999999998</v>
      </c>
      <c r="S87">
        <v>-106.63055</v>
      </c>
      <c r="T87">
        <v>3.2000000000000001E-2</v>
      </c>
      <c r="U87">
        <v>0.03</v>
      </c>
      <c r="W87" s="2">
        <f t="shared" si="1"/>
        <v>6.2500000000000053</v>
      </c>
    </row>
    <row r="88" spans="1:23" x14ac:dyDescent="0.25">
      <c r="A88">
        <v>804500211</v>
      </c>
      <c r="B88">
        <v>0.85029999999999994</v>
      </c>
      <c r="C88">
        <v>49.7</v>
      </c>
      <c r="D88">
        <v>0</v>
      </c>
      <c r="E88">
        <v>62</v>
      </c>
      <c r="G88" t="s">
        <v>4</v>
      </c>
      <c r="H88" t="s">
        <v>4</v>
      </c>
      <c r="I88">
        <v>3504310011</v>
      </c>
      <c r="J88">
        <v>3506100081</v>
      </c>
      <c r="K88">
        <v>2404</v>
      </c>
      <c r="L88">
        <v>0.91239999999999999</v>
      </c>
      <c r="M88">
        <v>56.71</v>
      </c>
      <c r="N88">
        <v>0</v>
      </c>
      <c r="O88">
        <v>0</v>
      </c>
      <c r="P88">
        <v>35.299441999999999</v>
      </c>
      <c r="Q88">
        <v>-106.54833000000001</v>
      </c>
      <c r="R88">
        <v>34.814700999999999</v>
      </c>
      <c r="S88">
        <v>-106.7396</v>
      </c>
      <c r="T88">
        <v>3.1E-2</v>
      </c>
      <c r="U88">
        <v>3.2000000000000001E-2</v>
      </c>
      <c r="W88" s="2">
        <f t="shared" si="1"/>
        <v>3.1250000000000027</v>
      </c>
    </row>
    <row r="89" spans="1:23" x14ac:dyDescent="0.25">
      <c r="A89">
        <v>3008700011</v>
      </c>
      <c r="B89">
        <v>0.84360000000000002</v>
      </c>
      <c r="C89">
        <v>87.89</v>
      </c>
      <c r="D89">
        <v>0</v>
      </c>
      <c r="E89">
        <v>61</v>
      </c>
      <c r="G89" t="s">
        <v>4</v>
      </c>
      <c r="H89" t="s">
        <v>4</v>
      </c>
      <c r="I89">
        <v>3504310011</v>
      </c>
      <c r="J89">
        <v>3500100231</v>
      </c>
      <c r="K89">
        <v>2409</v>
      </c>
      <c r="L89">
        <v>0.91369999999999996</v>
      </c>
      <c r="M89">
        <v>18.690000000000001</v>
      </c>
      <c r="N89">
        <v>0</v>
      </c>
      <c r="O89">
        <v>0</v>
      </c>
      <c r="P89">
        <v>35.299441999999999</v>
      </c>
      <c r="Q89">
        <v>-106.54833000000001</v>
      </c>
      <c r="R89">
        <v>35.134300000000003</v>
      </c>
      <c r="S89">
        <v>-106.5852</v>
      </c>
      <c r="T89">
        <v>3.1E-2</v>
      </c>
      <c r="U89">
        <v>3.2000000000000001E-2</v>
      </c>
      <c r="W89" s="2">
        <f t="shared" si="1"/>
        <v>3.1250000000000027</v>
      </c>
    </row>
    <row r="90" spans="1:23" x14ac:dyDescent="0.25">
      <c r="A90">
        <v>3007500011</v>
      </c>
      <c r="B90">
        <v>0.84360000000000002</v>
      </c>
      <c r="C90">
        <v>87.89</v>
      </c>
      <c r="D90">
        <v>0</v>
      </c>
      <c r="E90">
        <v>60</v>
      </c>
      <c r="G90" t="s">
        <v>4</v>
      </c>
      <c r="H90" t="s">
        <v>3</v>
      </c>
      <c r="I90">
        <v>3504500181</v>
      </c>
      <c r="J90">
        <v>806770031</v>
      </c>
      <c r="K90">
        <v>2316</v>
      </c>
      <c r="L90">
        <v>0.90249999999999997</v>
      </c>
      <c r="M90">
        <v>37.96</v>
      </c>
      <c r="N90">
        <v>0</v>
      </c>
      <c r="O90">
        <v>0</v>
      </c>
      <c r="P90">
        <v>36.809730999999999</v>
      </c>
      <c r="Q90">
        <v>-107.65158</v>
      </c>
      <c r="R90">
        <v>37.102581000000001</v>
      </c>
      <c r="S90">
        <v>-107.87022</v>
      </c>
      <c r="T90">
        <v>3.4000000000000002E-2</v>
      </c>
      <c r="U90">
        <v>3.4000000000000002E-2</v>
      </c>
      <c r="W90" s="2">
        <f t="shared" si="1"/>
        <v>0</v>
      </c>
    </row>
    <row r="91" spans="1:23" x14ac:dyDescent="0.25">
      <c r="A91">
        <v>807700221</v>
      </c>
      <c r="B91">
        <v>0.84179999999999999</v>
      </c>
      <c r="C91">
        <v>29.96</v>
      </c>
      <c r="D91">
        <v>0</v>
      </c>
      <c r="E91">
        <v>59</v>
      </c>
      <c r="G91" t="s">
        <v>4</v>
      </c>
      <c r="H91" t="s">
        <v>3</v>
      </c>
      <c r="I91">
        <v>3504500181</v>
      </c>
      <c r="J91">
        <v>806770011</v>
      </c>
      <c r="K91">
        <v>2316</v>
      </c>
      <c r="L91">
        <v>0.90049999999999997</v>
      </c>
      <c r="M91">
        <v>36.46</v>
      </c>
      <c r="N91">
        <v>0</v>
      </c>
      <c r="O91">
        <v>0</v>
      </c>
      <c r="P91">
        <v>36.809730999999999</v>
      </c>
      <c r="Q91">
        <v>-107.65158</v>
      </c>
      <c r="R91">
        <v>37.136780000000002</v>
      </c>
      <c r="S91">
        <v>-107.62863</v>
      </c>
      <c r="T91">
        <v>3.4000000000000002E-2</v>
      </c>
      <c r="U91">
        <v>3.3000000000000002E-2</v>
      </c>
      <c r="W91" s="2">
        <f t="shared" si="1"/>
        <v>2.9411764705882377</v>
      </c>
    </row>
    <row r="92" spans="1:23" x14ac:dyDescent="0.25">
      <c r="A92">
        <v>5603500991</v>
      </c>
      <c r="B92">
        <v>0.84179999999999999</v>
      </c>
      <c r="C92">
        <v>38.39</v>
      </c>
      <c r="D92">
        <v>0</v>
      </c>
      <c r="E92">
        <v>58</v>
      </c>
      <c r="G92" t="s">
        <v>4</v>
      </c>
      <c r="H92" t="s">
        <v>4</v>
      </c>
      <c r="I92">
        <v>3506100081</v>
      </c>
      <c r="J92">
        <v>3504310011</v>
      </c>
      <c r="K92">
        <v>2404</v>
      </c>
      <c r="L92">
        <v>0.91239999999999999</v>
      </c>
      <c r="M92">
        <v>56.71</v>
      </c>
      <c r="N92">
        <v>0</v>
      </c>
      <c r="O92">
        <v>0</v>
      </c>
      <c r="P92">
        <v>34.814700999999999</v>
      </c>
      <c r="Q92">
        <v>-106.7396</v>
      </c>
      <c r="R92">
        <v>35.299441999999999</v>
      </c>
      <c r="S92">
        <v>-106.54833000000001</v>
      </c>
      <c r="T92">
        <v>3.2000000000000001E-2</v>
      </c>
      <c r="U92">
        <v>3.1E-2</v>
      </c>
      <c r="W92" s="2">
        <f t="shared" si="1"/>
        <v>3.1250000000000027</v>
      </c>
    </row>
    <row r="93" spans="1:23" x14ac:dyDescent="0.25">
      <c r="A93">
        <v>5603507001</v>
      </c>
      <c r="B93">
        <v>0.84179999999999999</v>
      </c>
      <c r="C93">
        <v>38.39</v>
      </c>
      <c r="D93">
        <v>0</v>
      </c>
      <c r="E93">
        <v>57</v>
      </c>
      <c r="G93" t="s">
        <v>4</v>
      </c>
      <c r="H93" t="s">
        <v>4</v>
      </c>
      <c r="I93">
        <v>3506100081</v>
      </c>
      <c r="J93">
        <v>3500100321</v>
      </c>
      <c r="K93">
        <v>1927</v>
      </c>
      <c r="L93">
        <v>0.91679999999999995</v>
      </c>
      <c r="M93">
        <v>27.83</v>
      </c>
      <c r="N93">
        <v>0</v>
      </c>
      <c r="O93">
        <v>0</v>
      </c>
      <c r="P93">
        <v>34.814700999999999</v>
      </c>
      <c r="Q93">
        <v>-106.7396</v>
      </c>
      <c r="R93">
        <v>35.064072000000003</v>
      </c>
      <c r="S93">
        <v>-106.76151</v>
      </c>
      <c r="T93">
        <v>3.1E-2</v>
      </c>
      <c r="U93">
        <v>3.5999999999999997E-2</v>
      </c>
      <c r="W93" s="2">
        <f t="shared" si="1"/>
        <v>13.888888888888884</v>
      </c>
    </row>
    <row r="94" spans="1:23" x14ac:dyDescent="0.25">
      <c r="A94">
        <v>804500161</v>
      </c>
      <c r="B94">
        <v>0.84179999999999999</v>
      </c>
      <c r="C94">
        <v>29.96</v>
      </c>
      <c r="D94">
        <v>0</v>
      </c>
      <c r="E94">
        <v>56</v>
      </c>
      <c r="G94" t="s">
        <v>4</v>
      </c>
      <c r="H94" t="s">
        <v>4</v>
      </c>
      <c r="I94">
        <v>3506100081</v>
      </c>
      <c r="J94">
        <v>3500100291</v>
      </c>
      <c r="K94">
        <v>2443</v>
      </c>
      <c r="L94">
        <v>0.93500000000000005</v>
      </c>
      <c r="M94">
        <v>23.75</v>
      </c>
      <c r="N94">
        <v>0</v>
      </c>
      <c r="O94">
        <v>0</v>
      </c>
      <c r="P94">
        <v>34.814700999999999</v>
      </c>
      <c r="Q94">
        <v>-106.7396</v>
      </c>
      <c r="R94">
        <v>35.017077999999998</v>
      </c>
      <c r="S94">
        <v>-106.65739000000001</v>
      </c>
      <c r="T94">
        <v>3.2000000000000001E-2</v>
      </c>
      <c r="U94">
        <v>3.1E-2</v>
      </c>
      <c r="W94" s="2">
        <f t="shared" si="1"/>
        <v>3.1250000000000027</v>
      </c>
    </row>
    <row r="95" spans="1:23" x14ac:dyDescent="0.25">
      <c r="A95">
        <v>5601300991</v>
      </c>
      <c r="B95">
        <v>0.84040000000000004</v>
      </c>
      <c r="C95">
        <v>97.97</v>
      </c>
      <c r="D95">
        <v>0</v>
      </c>
      <c r="E95">
        <v>55</v>
      </c>
      <c r="G95" t="s">
        <v>4</v>
      </c>
      <c r="H95" t="s">
        <v>4</v>
      </c>
      <c r="I95">
        <v>3506100081</v>
      </c>
      <c r="J95">
        <v>3500100241</v>
      </c>
      <c r="K95">
        <v>1891</v>
      </c>
      <c r="L95">
        <v>0.93169999999999997</v>
      </c>
      <c r="M95">
        <v>31.3</v>
      </c>
      <c r="N95">
        <v>0</v>
      </c>
      <c r="O95">
        <v>0</v>
      </c>
      <c r="P95">
        <v>34.814700999999999</v>
      </c>
      <c r="Q95">
        <v>-106.7396</v>
      </c>
      <c r="R95">
        <v>35.063099000000001</v>
      </c>
      <c r="S95">
        <v>-106.57879</v>
      </c>
      <c r="T95">
        <v>3.1E-2</v>
      </c>
      <c r="U95">
        <v>3.2000000000000001E-2</v>
      </c>
      <c r="W95" s="2">
        <f t="shared" si="1"/>
        <v>3.1250000000000027</v>
      </c>
    </row>
    <row r="96" spans="1:23" x14ac:dyDescent="0.25">
      <c r="A96">
        <v>5603599911</v>
      </c>
      <c r="B96">
        <v>0.84040000000000004</v>
      </c>
      <c r="C96">
        <v>97.97</v>
      </c>
      <c r="D96">
        <v>0</v>
      </c>
      <c r="E96">
        <v>54</v>
      </c>
      <c r="G96" t="s">
        <v>4</v>
      </c>
      <c r="H96" t="s">
        <v>4</v>
      </c>
      <c r="I96">
        <v>3506100081</v>
      </c>
      <c r="J96">
        <v>3500100231</v>
      </c>
      <c r="K96">
        <v>2437</v>
      </c>
      <c r="L96">
        <v>0.92530000000000001</v>
      </c>
      <c r="M96">
        <v>38.26</v>
      </c>
      <c r="N96">
        <v>0</v>
      </c>
      <c r="O96">
        <v>0</v>
      </c>
      <c r="P96">
        <v>34.814700999999999</v>
      </c>
      <c r="Q96">
        <v>-106.7396</v>
      </c>
      <c r="R96">
        <v>35.134300000000003</v>
      </c>
      <c r="S96">
        <v>-106.5852</v>
      </c>
      <c r="T96">
        <v>3.2000000000000001E-2</v>
      </c>
      <c r="U96">
        <v>3.2000000000000001E-2</v>
      </c>
      <c r="W96" s="2">
        <f t="shared" si="1"/>
        <v>0</v>
      </c>
    </row>
    <row r="97" spans="1:23" x14ac:dyDescent="0.25">
      <c r="A97">
        <v>808301011</v>
      </c>
      <c r="B97">
        <v>0.83930000000000005</v>
      </c>
      <c r="C97">
        <v>56.06</v>
      </c>
      <c r="D97">
        <v>0</v>
      </c>
      <c r="E97">
        <v>53</v>
      </c>
      <c r="G97" t="s">
        <v>6</v>
      </c>
      <c r="H97" t="s">
        <v>6</v>
      </c>
      <c r="I97">
        <v>3801300041</v>
      </c>
      <c r="J97">
        <v>3801300042</v>
      </c>
      <c r="K97">
        <v>523</v>
      </c>
      <c r="L97">
        <v>0.99139999999999995</v>
      </c>
      <c r="M97">
        <v>0</v>
      </c>
      <c r="N97">
        <v>0</v>
      </c>
      <c r="O97">
        <v>0</v>
      </c>
      <c r="P97">
        <v>48.641930000000002</v>
      </c>
      <c r="Q97">
        <v>-102.40179999999999</v>
      </c>
      <c r="R97">
        <v>48.641930000000002</v>
      </c>
      <c r="S97">
        <v>-102.40179999999999</v>
      </c>
      <c r="T97">
        <v>2.9000000000000001E-2</v>
      </c>
      <c r="U97">
        <v>0.03</v>
      </c>
      <c r="W97" s="2">
        <f t="shared" si="1"/>
        <v>3.333333333333325</v>
      </c>
    </row>
    <row r="98" spans="1:23" x14ac:dyDescent="0.25">
      <c r="A98">
        <v>804100131</v>
      </c>
      <c r="B98">
        <v>0.83809999999999996</v>
      </c>
      <c r="C98">
        <v>13.8</v>
      </c>
      <c r="D98">
        <v>0</v>
      </c>
      <c r="E98">
        <v>52</v>
      </c>
      <c r="G98" t="s">
        <v>6</v>
      </c>
      <c r="H98" t="s">
        <v>6</v>
      </c>
      <c r="I98">
        <v>3801300042</v>
      </c>
      <c r="J98">
        <v>3801300041</v>
      </c>
      <c r="K98">
        <v>523</v>
      </c>
      <c r="L98">
        <v>0.99139999999999995</v>
      </c>
      <c r="M98">
        <v>0</v>
      </c>
      <c r="N98">
        <v>0</v>
      </c>
      <c r="O98">
        <v>0</v>
      </c>
      <c r="P98">
        <v>48.641930000000002</v>
      </c>
      <c r="Q98">
        <v>-102.40179999999999</v>
      </c>
      <c r="R98">
        <v>48.641930000000002</v>
      </c>
      <c r="S98">
        <v>-102.40179999999999</v>
      </c>
      <c r="T98">
        <v>0.03</v>
      </c>
      <c r="U98">
        <v>2.9000000000000001E-2</v>
      </c>
      <c r="W98" s="2">
        <f t="shared" si="1"/>
        <v>3.333333333333325</v>
      </c>
    </row>
    <row r="99" spans="1:23" x14ac:dyDescent="0.25">
      <c r="A99">
        <v>4601100033</v>
      </c>
      <c r="B99">
        <v>0.83530000000000004</v>
      </c>
      <c r="C99">
        <v>177.97</v>
      </c>
      <c r="D99">
        <v>0</v>
      </c>
      <c r="E99">
        <v>51</v>
      </c>
      <c r="G99" t="s">
        <v>6</v>
      </c>
      <c r="H99" t="s">
        <v>6</v>
      </c>
      <c r="I99">
        <v>3801500031</v>
      </c>
      <c r="J99">
        <v>3806500021</v>
      </c>
      <c r="K99">
        <v>2352</v>
      </c>
      <c r="L99">
        <v>0.89480000000000004</v>
      </c>
      <c r="M99">
        <v>64.180000000000007</v>
      </c>
      <c r="N99">
        <v>0</v>
      </c>
      <c r="O99">
        <v>0</v>
      </c>
      <c r="P99">
        <v>46.825423999999998</v>
      </c>
      <c r="Q99">
        <v>-100.76821</v>
      </c>
      <c r="R99">
        <v>47.185833000000002</v>
      </c>
      <c r="S99">
        <v>-101.42806</v>
      </c>
      <c r="T99">
        <v>2.8000000000000001E-2</v>
      </c>
      <c r="U99">
        <v>3.2000000000000001E-2</v>
      </c>
      <c r="W99" s="2">
        <f t="shared" si="1"/>
        <v>12.5</v>
      </c>
    </row>
    <row r="100" spans="1:23" x14ac:dyDescent="0.25">
      <c r="A100">
        <v>4612700013</v>
      </c>
      <c r="B100">
        <v>0.83530000000000004</v>
      </c>
      <c r="C100">
        <v>177.97</v>
      </c>
      <c r="D100">
        <v>0</v>
      </c>
      <c r="E100">
        <v>50</v>
      </c>
      <c r="G100" t="s">
        <v>6</v>
      </c>
      <c r="H100" t="s">
        <v>6</v>
      </c>
      <c r="I100">
        <v>3801500031</v>
      </c>
      <c r="J100">
        <v>3805700042</v>
      </c>
      <c r="K100">
        <v>593</v>
      </c>
      <c r="L100">
        <v>0.91690000000000005</v>
      </c>
      <c r="M100">
        <v>92.25</v>
      </c>
      <c r="N100">
        <v>0</v>
      </c>
      <c r="O100">
        <v>0</v>
      </c>
      <c r="P100">
        <v>46.825423999999998</v>
      </c>
      <c r="Q100">
        <v>-100.76821</v>
      </c>
      <c r="R100">
        <v>47.298611000000001</v>
      </c>
      <c r="S100">
        <v>-101.76694999999999</v>
      </c>
      <c r="T100">
        <v>2.7E-2</v>
      </c>
      <c r="U100">
        <v>2.9000000000000001E-2</v>
      </c>
      <c r="W100" s="2">
        <f t="shared" si="1"/>
        <v>6.8965517241379368</v>
      </c>
    </row>
    <row r="101" spans="1:23" x14ac:dyDescent="0.25">
      <c r="A101">
        <v>5602101001</v>
      </c>
      <c r="B101">
        <v>0.83389999999999997</v>
      </c>
      <c r="C101">
        <v>145.51</v>
      </c>
      <c r="D101">
        <v>0</v>
      </c>
      <c r="E101">
        <v>49</v>
      </c>
      <c r="G101" t="s">
        <v>6</v>
      </c>
      <c r="H101" t="s">
        <v>6</v>
      </c>
      <c r="I101">
        <v>3802500031</v>
      </c>
      <c r="J101">
        <v>3805700042</v>
      </c>
      <c r="K101">
        <v>639</v>
      </c>
      <c r="L101">
        <v>0.91390000000000005</v>
      </c>
      <c r="M101">
        <v>57.42</v>
      </c>
      <c r="N101">
        <v>0</v>
      </c>
      <c r="O101">
        <v>0</v>
      </c>
      <c r="P101">
        <v>47.313201999999997</v>
      </c>
      <c r="Q101">
        <v>-102.5273</v>
      </c>
      <c r="R101">
        <v>47.298611000000001</v>
      </c>
      <c r="S101">
        <v>-101.76694999999999</v>
      </c>
      <c r="T101">
        <v>2.8000000000000001E-2</v>
      </c>
      <c r="U101">
        <v>2.9000000000000001E-2</v>
      </c>
      <c r="W101" s="2">
        <f t="shared" si="1"/>
        <v>3.4482758620689684</v>
      </c>
    </row>
    <row r="102" spans="1:23" x14ac:dyDescent="0.25">
      <c r="A102">
        <v>5603510021</v>
      </c>
      <c r="B102">
        <v>0.83379999999999999</v>
      </c>
      <c r="C102">
        <v>41.58</v>
      </c>
      <c r="D102">
        <v>0</v>
      </c>
      <c r="E102">
        <v>48</v>
      </c>
      <c r="G102" t="s">
        <v>6</v>
      </c>
      <c r="H102" t="s">
        <v>6</v>
      </c>
      <c r="I102">
        <v>3802500031</v>
      </c>
      <c r="J102">
        <v>3805700041</v>
      </c>
      <c r="K102">
        <v>2013</v>
      </c>
      <c r="L102">
        <v>0.90659999999999996</v>
      </c>
      <c r="M102">
        <v>57.42</v>
      </c>
      <c r="N102">
        <v>0</v>
      </c>
      <c r="O102">
        <v>0</v>
      </c>
      <c r="P102">
        <v>47.313201999999997</v>
      </c>
      <c r="Q102">
        <v>-102.5273</v>
      </c>
      <c r="R102">
        <v>47.298611000000001</v>
      </c>
      <c r="S102">
        <v>-101.76694999999999</v>
      </c>
      <c r="T102">
        <v>2.9000000000000001E-2</v>
      </c>
      <c r="U102">
        <v>3.1E-2</v>
      </c>
      <c r="W102" s="2">
        <f t="shared" si="1"/>
        <v>6.4516129032258016</v>
      </c>
    </row>
    <row r="103" spans="1:23" x14ac:dyDescent="0.25">
      <c r="A103">
        <v>5600501231</v>
      </c>
      <c r="B103">
        <v>0.82889999999999997</v>
      </c>
      <c r="C103">
        <v>123.25</v>
      </c>
      <c r="D103">
        <v>0</v>
      </c>
      <c r="E103">
        <v>47</v>
      </c>
      <c r="G103" t="s">
        <v>6</v>
      </c>
      <c r="H103" t="s">
        <v>6</v>
      </c>
      <c r="I103">
        <v>3802500031</v>
      </c>
      <c r="J103">
        <v>3805300021</v>
      </c>
      <c r="K103">
        <v>2077</v>
      </c>
      <c r="L103">
        <v>0.89739999999999998</v>
      </c>
      <c r="M103">
        <v>65.34</v>
      </c>
      <c r="N103">
        <v>0</v>
      </c>
      <c r="O103">
        <v>0</v>
      </c>
      <c r="P103">
        <v>47.313201999999997</v>
      </c>
      <c r="Q103">
        <v>-102.5273</v>
      </c>
      <c r="R103">
        <v>47.581200000000003</v>
      </c>
      <c r="S103">
        <v>-103.29949999999999</v>
      </c>
      <c r="T103">
        <v>2.9000000000000001E-2</v>
      </c>
      <c r="U103">
        <v>0.03</v>
      </c>
      <c r="W103" s="2">
        <f t="shared" si="1"/>
        <v>3.333333333333325</v>
      </c>
    </row>
    <row r="104" spans="1:23" x14ac:dyDescent="0.25">
      <c r="A104">
        <v>812300121</v>
      </c>
      <c r="B104">
        <v>0.8276</v>
      </c>
      <c r="C104">
        <v>138.38</v>
      </c>
      <c r="D104">
        <v>0</v>
      </c>
      <c r="E104">
        <v>46</v>
      </c>
      <c r="G104" t="s">
        <v>6</v>
      </c>
      <c r="H104" t="s">
        <v>6</v>
      </c>
      <c r="I104">
        <v>3805300021</v>
      </c>
      <c r="J104">
        <v>3802500031</v>
      </c>
      <c r="K104">
        <v>2077</v>
      </c>
      <c r="L104">
        <v>0.89739999999999998</v>
      </c>
      <c r="M104">
        <v>65.34</v>
      </c>
      <c r="N104">
        <v>0</v>
      </c>
      <c r="O104">
        <v>0</v>
      </c>
      <c r="P104">
        <v>47.581200000000003</v>
      </c>
      <c r="Q104">
        <v>-103.29949999999999</v>
      </c>
      <c r="R104">
        <v>47.313201999999997</v>
      </c>
      <c r="S104">
        <v>-102.5273</v>
      </c>
      <c r="T104">
        <v>0.03</v>
      </c>
      <c r="U104">
        <v>2.9000000000000001E-2</v>
      </c>
      <c r="W104" s="2">
        <f t="shared" si="1"/>
        <v>3.333333333333325</v>
      </c>
    </row>
    <row r="105" spans="1:23" x14ac:dyDescent="0.25">
      <c r="A105">
        <v>806710041</v>
      </c>
      <c r="B105">
        <v>0.82220000000000004</v>
      </c>
      <c r="C105">
        <v>22.58</v>
      </c>
      <c r="D105">
        <v>0</v>
      </c>
      <c r="E105">
        <v>45</v>
      </c>
      <c r="G105" t="s">
        <v>6</v>
      </c>
      <c r="H105" t="s">
        <v>6</v>
      </c>
      <c r="I105" s="9">
        <v>3805700041</v>
      </c>
      <c r="J105">
        <v>3806500021</v>
      </c>
      <c r="K105">
        <v>2333</v>
      </c>
      <c r="L105">
        <v>0.95120000000000005</v>
      </c>
      <c r="M105">
        <v>28.52</v>
      </c>
      <c r="N105">
        <v>0</v>
      </c>
      <c r="O105">
        <v>0</v>
      </c>
      <c r="P105">
        <v>47.298611000000001</v>
      </c>
      <c r="Q105">
        <v>-101.76694999999999</v>
      </c>
      <c r="R105">
        <v>47.185833000000002</v>
      </c>
      <c r="S105">
        <v>-101.42806</v>
      </c>
      <c r="T105">
        <v>3.1E-2</v>
      </c>
      <c r="U105">
        <v>3.3000000000000002E-2</v>
      </c>
      <c r="W105" s="2">
        <f t="shared" si="1"/>
        <v>6.0606060606060659</v>
      </c>
    </row>
    <row r="106" spans="1:23" x14ac:dyDescent="0.25">
      <c r="A106">
        <v>5600504561</v>
      </c>
      <c r="B106">
        <v>0.8216</v>
      </c>
      <c r="C106">
        <v>116.43</v>
      </c>
      <c r="D106">
        <v>0</v>
      </c>
      <c r="E106">
        <v>44</v>
      </c>
      <c r="G106" t="s">
        <v>6</v>
      </c>
      <c r="H106" t="s">
        <v>6</v>
      </c>
      <c r="I106" s="9">
        <v>3805700041</v>
      </c>
      <c r="J106" s="9">
        <v>3805700042</v>
      </c>
      <c r="K106">
        <v>569</v>
      </c>
      <c r="L106">
        <v>0.99380000000000002</v>
      </c>
      <c r="M106">
        <v>0</v>
      </c>
      <c r="N106">
        <v>0</v>
      </c>
      <c r="O106">
        <v>0</v>
      </c>
      <c r="P106">
        <v>47.298611000000001</v>
      </c>
      <c r="Q106">
        <v>-101.76694999999999</v>
      </c>
      <c r="R106">
        <v>47.298611000000001</v>
      </c>
      <c r="S106">
        <v>-101.76694999999999</v>
      </c>
      <c r="T106">
        <v>2.9000000000000001E-2</v>
      </c>
      <c r="U106">
        <v>2.9000000000000001E-2</v>
      </c>
      <c r="W106" s="8">
        <f t="shared" si="1"/>
        <v>0</v>
      </c>
    </row>
    <row r="107" spans="1:23" x14ac:dyDescent="0.25">
      <c r="A107">
        <v>400580011</v>
      </c>
      <c r="B107">
        <v>0.82069999999999999</v>
      </c>
      <c r="C107">
        <v>153.49</v>
      </c>
      <c r="D107">
        <v>0</v>
      </c>
      <c r="E107">
        <v>43</v>
      </c>
      <c r="G107" t="s">
        <v>6</v>
      </c>
      <c r="H107" t="s">
        <v>6</v>
      </c>
      <c r="I107" s="9">
        <v>3805700041</v>
      </c>
      <c r="J107">
        <v>3802500031</v>
      </c>
      <c r="K107">
        <v>2013</v>
      </c>
      <c r="L107">
        <v>0.90659999999999996</v>
      </c>
      <c r="M107">
        <v>57.42</v>
      </c>
      <c r="N107">
        <v>0</v>
      </c>
      <c r="O107">
        <v>0</v>
      </c>
      <c r="P107">
        <v>47.298611000000001</v>
      </c>
      <c r="Q107">
        <v>-101.76694999999999</v>
      </c>
      <c r="R107">
        <v>47.313201999999997</v>
      </c>
      <c r="S107">
        <v>-102.5273</v>
      </c>
      <c r="T107">
        <v>3.1E-2</v>
      </c>
      <c r="U107">
        <v>2.9000000000000001E-2</v>
      </c>
      <c r="W107" s="2">
        <f t="shared" si="1"/>
        <v>6.4516129032258016</v>
      </c>
    </row>
    <row r="108" spans="1:23" x14ac:dyDescent="0.25">
      <c r="A108">
        <v>5603300041</v>
      </c>
      <c r="B108">
        <v>0.82050000000000001</v>
      </c>
      <c r="C108">
        <v>55.73</v>
      </c>
      <c r="D108">
        <v>0</v>
      </c>
      <c r="E108">
        <v>42</v>
      </c>
      <c r="G108" t="s">
        <v>6</v>
      </c>
      <c r="H108" t="s">
        <v>6</v>
      </c>
      <c r="I108" s="9">
        <v>3805700042</v>
      </c>
      <c r="J108">
        <v>3806500021</v>
      </c>
      <c r="K108">
        <v>638</v>
      </c>
      <c r="L108">
        <v>0.95860000000000001</v>
      </c>
      <c r="M108">
        <v>28.52</v>
      </c>
      <c r="N108">
        <v>0</v>
      </c>
      <c r="O108">
        <v>0</v>
      </c>
      <c r="P108">
        <v>47.298611000000001</v>
      </c>
      <c r="Q108">
        <v>-101.76694999999999</v>
      </c>
      <c r="R108">
        <v>47.185833000000002</v>
      </c>
      <c r="S108">
        <v>-101.42806</v>
      </c>
      <c r="T108">
        <v>2.9000000000000001E-2</v>
      </c>
      <c r="U108">
        <v>3.2000000000000001E-2</v>
      </c>
      <c r="W108" s="2">
        <f t="shared" si="1"/>
        <v>9.3749999999999982</v>
      </c>
    </row>
    <row r="109" spans="1:23" x14ac:dyDescent="0.25">
      <c r="A109">
        <v>804500151</v>
      </c>
      <c r="B109">
        <v>0.81779999999999997</v>
      </c>
      <c r="C109">
        <v>89.66</v>
      </c>
      <c r="D109">
        <v>0</v>
      </c>
      <c r="E109">
        <v>41</v>
      </c>
      <c r="G109" t="s">
        <v>6</v>
      </c>
      <c r="H109" t="s">
        <v>6</v>
      </c>
      <c r="I109" s="9">
        <v>3805700042</v>
      </c>
      <c r="J109" s="9">
        <v>3805700041</v>
      </c>
      <c r="K109">
        <v>569</v>
      </c>
      <c r="L109">
        <v>0.99380000000000002</v>
      </c>
      <c r="M109">
        <v>0</v>
      </c>
      <c r="N109">
        <v>0</v>
      </c>
      <c r="O109">
        <v>0</v>
      </c>
      <c r="P109">
        <v>47.298611000000001</v>
      </c>
      <c r="Q109">
        <v>-101.76694999999999</v>
      </c>
      <c r="R109">
        <v>47.298611000000001</v>
      </c>
      <c r="S109">
        <v>-101.76694999999999</v>
      </c>
      <c r="T109">
        <v>2.9000000000000001E-2</v>
      </c>
      <c r="U109">
        <v>2.9000000000000001E-2</v>
      </c>
      <c r="W109" s="8">
        <f t="shared" si="1"/>
        <v>0</v>
      </c>
    </row>
    <row r="110" spans="1:23" x14ac:dyDescent="0.25">
      <c r="A110">
        <v>4900370011</v>
      </c>
      <c r="B110">
        <v>0.81589999999999996</v>
      </c>
      <c r="C110">
        <v>40.61</v>
      </c>
      <c r="D110">
        <v>0</v>
      </c>
      <c r="E110">
        <v>40</v>
      </c>
      <c r="G110" t="s">
        <v>6</v>
      </c>
      <c r="H110" t="s">
        <v>6</v>
      </c>
      <c r="I110" s="9">
        <v>3805700042</v>
      </c>
      <c r="J110">
        <v>3802500031</v>
      </c>
      <c r="K110">
        <v>639</v>
      </c>
      <c r="L110">
        <v>0.91390000000000005</v>
      </c>
      <c r="M110">
        <v>57.42</v>
      </c>
      <c r="N110">
        <v>0</v>
      </c>
      <c r="O110">
        <v>0</v>
      </c>
      <c r="P110">
        <v>47.298611000000001</v>
      </c>
      <c r="Q110">
        <v>-101.76694999999999</v>
      </c>
      <c r="R110">
        <v>47.313201999999997</v>
      </c>
      <c r="S110">
        <v>-102.5273</v>
      </c>
      <c r="T110">
        <v>2.9000000000000001E-2</v>
      </c>
      <c r="U110">
        <v>2.8000000000000001E-2</v>
      </c>
      <c r="W110" s="2">
        <f t="shared" si="1"/>
        <v>3.4482758620689684</v>
      </c>
    </row>
    <row r="111" spans="1:23" x14ac:dyDescent="0.25">
      <c r="A111">
        <v>807700211</v>
      </c>
      <c r="B111">
        <v>0.81510000000000005</v>
      </c>
      <c r="C111">
        <v>147.88999999999999</v>
      </c>
      <c r="D111">
        <v>0</v>
      </c>
      <c r="E111">
        <v>39</v>
      </c>
      <c r="G111" t="s">
        <v>6</v>
      </c>
      <c r="H111" t="s">
        <v>6</v>
      </c>
      <c r="I111" s="9">
        <v>3805700042</v>
      </c>
      <c r="J111">
        <v>3801500031</v>
      </c>
      <c r="K111">
        <v>593</v>
      </c>
      <c r="L111">
        <v>0.91690000000000005</v>
      </c>
      <c r="M111">
        <v>92.25</v>
      </c>
      <c r="N111">
        <v>0</v>
      </c>
      <c r="O111">
        <v>0</v>
      </c>
      <c r="P111">
        <v>47.298611000000001</v>
      </c>
      <c r="Q111">
        <v>-101.76694999999999</v>
      </c>
      <c r="R111">
        <v>46.825423999999998</v>
      </c>
      <c r="S111">
        <v>-100.76821</v>
      </c>
      <c r="T111">
        <v>2.9000000000000001E-2</v>
      </c>
      <c r="U111">
        <v>2.7E-2</v>
      </c>
      <c r="W111" s="2">
        <f t="shared" si="1"/>
        <v>6.8965517241379368</v>
      </c>
    </row>
    <row r="112" spans="1:23" x14ac:dyDescent="0.25">
      <c r="A112">
        <v>805100081</v>
      </c>
      <c r="B112">
        <v>0.81399999999999995</v>
      </c>
      <c r="C112">
        <v>49.6</v>
      </c>
      <c r="D112">
        <v>0</v>
      </c>
      <c r="E112">
        <v>38</v>
      </c>
      <c r="G112" t="s">
        <v>6</v>
      </c>
      <c r="H112" t="s">
        <v>6</v>
      </c>
      <c r="I112">
        <v>3806500021</v>
      </c>
      <c r="J112">
        <v>3805700042</v>
      </c>
      <c r="K112">
        <v>638</v>
      </c>
      <c r="L112">
        <v>0.95860000000000001</v>
      </c>
      <c r="M112">
        <v>28.52</v>
      </c>
      <c r="N112">
        <v>0</v>
      </c>
      <c r="O112">
        <v>0</v>
      </c>
      <c r="P112">
        <v>47.185833000000002</v>
      </c>
      <c r="Q112">
        <v>-101.42806</v>
      </c>
      <c r="R112">
        <v>47.298611000000001</v>
      </c>
      <c r="S112">
        <v>-101.76694999999999</v>
      </c>
      <c r="T112">
        <v>3.2000000000000001E-2</v>
      </c>
      <c r="U112">
        <v>2.9000000000000001E-2</v>
      </c>
      <c r="W112" s="2">
        <f t="shared" si="1"/>
        <v>9.3749999999999982</v>
      </c>
    </row>
    <row r="113" spans="1:23" x14ac:dyDescent="0.25">
      <c r="A113">
        <v>3110799911</v>
      </c>
      <c r="B113">
        <v>0.81100000000000005</v>
      </c>
      <c r="C113">
        <v>189.02</v>
      </c>
      <c r="D113">
        <v>0</v>
      </c>
      <c r="E113">
        <v>37</v>
      </c>
      <c r="G113" t="s">
        <v>6</v>
      </c>
      <c r="H113" t="s">
        <v>6</v>
      </c>
      <c r="I113">
        <v>3806500021</v>
      </c>
      <c r="J113">
        <v>3805700041</v>
      </c>
      <c r="K113">
        <v>2333</v>
      </c>
      <c r="L113">
        <v>0.95120000000000005</v>
      </c>
      <c r="M113">
        <v>28.52</v>
      </c>
      <c r="N113">
        <v>0</v>
      </c>
      <c r="O113">
        <v>0</v>
      </c>
      <c r="P113">
        <v>47.185833000000002</v>
      </c>
      <c r="Q113">
        <v>-101.42806</v>
      </c>
      <c r="R113">
        <v>47.298611000000001</v>
      </c>
      <c r="S113">
        <v>-101.76694999999999</v>
      </c>
      <c r="T113">
        <v>3.3000000000000002E-2</v>
      </c>
      <c r="U113">
        <v>3.1E-2</v>
      </c>
      <c r="W113" s="2">
        <f t="shared" si="1"/>
        <v>6.0606060606060659</v>
      </c>
    </row>
    <row r="114" spans="1:23" x14ac:dyDescent="0.25">
      <c r="A114">
        <v>5603703001</v>
      </c>
      <c r="B114">
        <v>0.80920000000000003</v>
      </c>
      <c r="C114">
        <v>112.59</v>
      </c>
      <c r="D114">
        <v>0</v>
      </c>
      <c r="E114">
        <v>36</v>
      </c>
      <c r="G114" t="s">
        <v>6</v>
      </c>
      <c r="H114" t="s">
        <v>6</v>
      </c>
      <c r="I114">
        <v>3806500021</v>
      </c>
      <c r="J114">
        <v>3801500031</v>
      </c>
      <c r="K114">
        <v>2352</v>
      </c>
      <c r="L114">
        <v>0.89480000000000004</v>
      </c>
      <c r="M114">
        <v>64.180000000000007</v>
      </c>
      <c r="N114">
        <v>0</v>
      </c>
      <c r="O114">
        <v>0</v>
      </c>
      <c r="P114">
        <v>47.185833000000002</v>
      </c>
      <c r="Q114">
        <v>-101.42806</v>
      </c>
      <c r="R114">
        <v>46.825423999999998</v>
      </c>
      <c r="S114">
        <v>-100.76821</v>
      </c>
      <c r="T114">
        <v>3.2000000000000001E-2</v>
      </c>
      <c r="U114">
        <v>2.8000000000000001E-2</v>
      </c>
      <c r="W114" s="2">
        <f t="shared" si="1"/>
        <v>12.5</v>
      </c>
    </row>
    <row r="115" spans="1:23" x14ac:dyDescent="0.25">
      <c r="A115">
        <v>5604101011</v>
      </c>
      <c r="B115">
        <v>0.80920000000000003</v>
      </c>
      <c r="C115">
        <v>112.59</v>
      </c>
      <c r="D115">
        <v>0</v>
      </c>
      <c r="E115">
        <v>35</v>
      </c>
      <c r="G115" t="s">
        <v>7</v>
      </c>
      <c r="H115" t="s">
        <v>7</v>
      </c>
      <c r="I115">
        <v>4900300031</v>
      </c>
      <c r="J115">
        <v>4905710031</v>
      </c>
      <c r="K115">
        <v>1259</v>
      </c>
      <c r="L115">
        <v>0.90329999999999999</v>
      </c>
      <c r="M115">
        <v>21.21</v>
      </c>
      <c r="N115">
        <v>0</v>
      </c>
      <c r="O115">
        <v>0</v>
      </c>
      <c r="P115">
        <v>41.492705999999998</v>
      </c>
      <c r="Q115">
        <v>-112.01886</v>
      </c>
      <c r="R115">
        <v>41.303615999999998</v>
      </c>
      <c r="S115">
        <v>-111.98787</v>
      </c>
      <c r="T115">
        <v>0.04</v>
      </c>
      <c r="U115">
        <v>0.04</v>
      </c>
      <c r="W115" s="2">
        <f t="shared" si="1"/>
        <v>0</v>
      </c>
    </row>
    <row r="116" spans="1:23" x14ac:dyDescent="0.25">
      <c r="A116">
        <v>810300051</v>
      </c>
      <c r="B116">
        <v>0.80889999999999995</v>
      </c>
      <c r="C116">
        <v>33.17</v>
      </c>
      <c r="D116">
        <v>0</v>
      </c>
      <c r="E116">
        <v>34</v>
      </c>
      <c r="G116" t="s">
        <v>7</v>
      </c>
      <c r="H116" t="s">
        <v>7</v>
      </c>
      <c r="I116">
        <v>4900500041</v>
      </c>
      <c r="J116">
        <v>4905700021</v>
      </c>
      <c r="K116">
        <v>2005</v>
      </c>
      <c r="L116">
        <v>0.90880000000000005</v>
      </c>
      <c r="M116">
        <v>59.54</v>
      </c>
      <c r="N116">
        <v>0</v>
      </c>
      <c r="O116">
        <v>0</v>
      </c>
      <c r="P116">
        <v>41.731110000000001</v>
      </c>
      <c r="Q116">
        <v>-111.83750000000001</v>
      </c>
      <c r="R116">
        <v>41.206322</v>
      </c>
      <c r="S116">
        <v>-111.97553000000001</v>
      </c>
      <c r="T116">
        <v>2.7E-2</v>
      </c>
      <c r="U116">
        <v>2.5000000000000001E-2</v>
      </c>
      <c r="W116" s="2">
        <f t="shared" si="1"/>
        <v>7.4074074074074021</v>
      </c>
    </row>
    <row r="117" spans="1:23" x14ac:dyDescent="0.25">
      <c r="A117">
        <v>804500141</v>
      </c>
      <c r="B117">
        <v>0.80889999999999995</v>
      </c>
      <c r="C117">
        <v>33.17</v>
      </c>
      <c r="D117">
        <v>0</v>
      </c>
      <c r="E117">
        <v>33</v>
      </c>
      <c r="G117" s="4" t="s">
        <v>7</v>
      </c>
      <c r="H117" s="4" t="s">
        <v>7</v>
      </c>
      <c r="I117" s="4">
        <v>4900500041</v>
      </c>
      <c r="J117" s="4">
        <v>4903530061</v>
      </c>
      <c r="K117">
        <v>2017</v>
      </c>
      <c r="L117">
        <v>0.9</v>
      </c>
      <c r="M117">
        <v>110.77</v>
      </c>
      <c r="N117">
        <v>0</v>
      </c>
      <c r="O117">
        <v>0</v>
      </c>
      <c r="P117">
        <v>41.731110000000001</v>
      </c>
      <c r="Q117">
        <v>-111.83750000000001</v>
      </c>
      <c r="R117">
        <v>40.736389000000003</v>
      </c>
      <c r="S117">
        <v>-111.87222</v>
      </c>
      <c r="T117">
        <v>2.5999999999999999E-2</v>
      </c>
      <c r="U117">
        <v>2.7E-2</v>
      </c>
      <c r="W117" s="2">
        <f t="shared" si="1"/>
        <v>3.7037037037037068</v>
      </c>
    </row>
    <row r="118" spans="1:23" x14ac:dyDescent="0.25">
      <c r="A118">
        <v>5600199911</v>
      </c>
      <c r="B118">
        <v>0.8044</v>
      </c>
      <c r="C118">
        <v>179.32</v>
      </c>
      <c r="D118">
        <v>0</v>
      </c>
      <c r="E118">
        <v>32</v>
      </c>
      <c r="G118" t="s">
        <v>7</v>
      </c>
      <c r="H118" t="s">
        <v>7</v>
      </c>
      <c r="I118">
        <v>4901100041</v>
      </c>
      <c r="J118">
        <v>4903530061</v>
      </c>
      <c r="K118">
        <v>1820</v>
      </c>
      <c r="L118">
        <v>0.93840000000000001</v>
      </c>
      <c r="M118">
        <v>18.57</v>
      </c>
      <c r="N118">
        <v>0</v>
      </c>
      <c r="O118">
        <v>0</v>
      </c>
      <c r="P118">
        <v>40.902965999999999</v>
      </c>
      <c r="Q118">
        <v>-111.88446999999999</v>
      </c>
      <c r="R118">
        <v>40.736389000000003</v>
      </c>
      <c r="S118">
        <v>-111.87222</v>
      </c>
      <c r="T118">
        <v>0.03</v>
      </c>
      <c r="U118">
        <v>2.9000000000000001E-2</v>
      </c>
      <c r="W118" s="2">
        <f t="shared" si="1"/>
        <v>3.333333333333325</v>
      </c>
    </row>
    <row r="119" spans="1:23" x14ac:dyDescent="0.25">
      <c r="A119">
        <v>801900061</v>
      </c>
      <c r="B119">
        <v>0.8044</v>
      </c>
      <c r="C119">
        <v>179.32</v>
      </c>
      <c r="D119">
        <v>0</v>
      </c>
      <c r="E119">
        <v>31</v>
      </c>
      <c r="G119" t="s">
        <v>7</v>
      </c>
      <c r="H119" t="s">
        <v>7</v>
      </c>
      <c r="I119">
        <v>4901300021</v>
      </c>
      <c r="J119">
        <v>4904710041</v>
      </c>
      <c r="K119">
        <v>534</v>
      </c>
      <c r="L119">
        <v>0.91339999999999999</v>
      </c>
      <c r="M119">
        <v>42.49</v>
      </c>
      <c r="N119">
        <v>0</v>
      </c>
      <c r="O119">
        <v>0</v>
      </c>
      <c r="P119">
        <v>40.294178000000002</v>
      </c>
      <c r="Q119">
        <v>-110.00973999999999</v>
      </c>
      <c r="R119">
        <v>40.464709999999997</v>
      </c>
      <c r="S119">
        <v>-109.56147</v>
      </c>
      <c r="T119">
        <v>3.4000000000000002E-2</v>
      </c>
      <c r="U119">
        <v>3.6999999999999998E-2</v>
      </c>
      <c r="W119" s="2">
        <f t="shared" si="1"/>
        <v>8.1081081081080981</v>
      </c>
    </row>
    <row r="120" spans="1:23" x14ac:dyDescent="0.25">
      <c r="A120">
        <v>4904700141</v>
      </c>
      <c r="B120">
        <v>0.80420000000000003</v>
      </c>
      <c r="C120">
        <v>146.21</v>
      </c>
      <c r="D120">
        <v>0</v>
      </c>
      <c r="E120">
        <v>30</v>
      </c>
      <c r="G120" t="s">
        <v>7</v>
      </c>
      <c r="H120" t="s">
        <v>7</v>
      </c>
      <c r="I120">
        <v>4901300021</v>
      </c>
      <c r="J120">
        <v>4901370111</v>
      </c>
      <c r="K120">
        <v>1017</v>
      </c>
      <c r="L120">
        <v>0.91649999999999998</v>
      </c>
      <c r="M120">
        <v>17.04</v>
      </c>
      <c r="N120">
        <v>0</v>
      </c>
      <c r="O120">
        <v>0</v>
      </c>
      <c r="P120">
        <v>40.294178000000002</v>
      </c>
      <c r="Q120">
        <v>-110.00973999999999</v>
      </c>
      <c r="R120">
        <v>40.216777999999998</v>
      </c>
      <c r="S120">
        <v>-110.18274</v>
      </c>
      <c r="T120">
        <v>3.5000000000000003E-2</v>
      </c>
      <c r="U120">
        <v>3.7999999999999999E-2</v>
      </c>
      <c r="W120" s="2">
        <f t="shared" si="1"/>
        <v>7.8947368421052531</v>
      </c>
    </row>
    <row r="121" spans="1:23" x14ac:dyDescent="0.25">
      <c r="A121">
        <v>401701191</v>
      </c>
      <c r="B121">
        <v>0.79669999999999996</v>
      </c>
      <c r="C121">
        <v>286.95999999999998</v>
      </c>
      <c r="D121">
        <v>0</v>
      </c>
      <c r="E121">
        <v>29</v>
      </c>
      <c r="G121" t="s">
        <v>7</v>
      </c>
      <c r="H121" t="s">
        <v>7</v>
      </c>
      <c r="I121">
        <v>4901370111</v>
      </c>
      <c r="J121">
        <v>4904770221</v>
      </c>
      <c r="K121">
        <v>1383</v>
      </c>
      <c r="L121">
        <v>0.90059999999999996</v>
      </c>
      <c r="M121">
        <v>37.82</v>
      </c>
      <c r="N121">
        <v>0</v>
      </c>
      <c r="O121">
        <v>0</v>
      </c>
      <c r="P121">
        <v>40.216777999999998</v>
      </c>
      <c r="Q121">
        <v>-110.18274</v>
      </c>
      <c r="R121">
        <v>40.483597000000003</v>
      </c>
      <c r="S121">
        <v>-109.9068</v>
      </c>
      <c r="T121">
        <v>3.7999999999999999E-2</v>
      </c>
      <c r="U121">
        <v>4.2999999999999997E-2</v>
      </c>
      <c r="W121" s="2">
        <f t="shared" si="1"/>
        <v>11.627906976744182</v>
      </c>
    </row>
    <row r="122" spans="1:23" x14ac:dyDescent="0.25">
      <c r="A122">
        <v>5603900081</v>
      </c>
      <c r="B122">
        <v>0.79300000000000004</v>
      </c>
      <c r="C122">
        <v>100.84</v>
      </c>
      <c r="D122">
        <v>0</v>
      </c>
      <c r="E122">
        <v>28</v>
      </c>
      <c r="G122" t="s">
        <v>7</v>
      </c>
      <c r="H122" t="s">
        <v>7</v>
      </c>
      <c r="I122">
        <v>4901370111</v>
      </c>
      <c r="J122">
        <v>4904720021</v>
      </c>
      <c r="K122">
        <v>1411</v>
      </c>
      <c r="L122">
        <v>0.91269999999999996</v>
      </c>
      <c r="M122">
        <v>70.47</v>
      </c>
      <c r="N122">
        <v>0</v>
      </c>
      <c r="O122">
        <v>0</v>
      </c>
      <c r="P122">
        <v>40.216777999999998</v>
      </c>
      <c r="Q122">
        <v>-110.18274</v>
      </c>
      <c r="R122">
        <v>40.206291</v>
      </c>
      <c r="S122">
        <v>-109.35393999999999</v>
      </c>
      <c r="T122">
        <v>3.9E-2</v>
      </c>
      <c r="U122">
        <v>4.2000000000000003E-2</v>
      </c>
      <c r="W122" s="2">
        <f t="shared" si="1"/>
        <v>7.1428571428571486</v>
      </c>
    </row>
    <row r="123" spans="1:23" x14ac:dyDescent="0.25">
      <c r="A123">
        <v>5603910111</v>
      </c>
      <c r="B123">
        <v>0.79300000000000004</v>
      </c>
      <c r="C123">
        <v>100.84</v>
      </c>
      <c r="D123">
        <v>0</v>
      </c>
      <c r="E123">
        <v>27</v>
      </c>
      <c r="G123" t="s">
        <v>7</v>
      </c>
      <c r="H123" t="s">
        <v>7</v>
      </c>
      <c r="I123">
        <v>4901370111</v>
      </c>
      <c r="J123">
        <v>4901300021</v>
      </c>
      <c r="K123">
        <v>1017</v>
      </c>
      <c r="L123">
        <v>0.91649999999999998</v>
      </c>
      <c r="M123">
        <v>17.04</v>
      </c>
      <c r="N123">
        <v>0</v>
      </c>
      <c r="O123">
        <v>0</v>
      </c>
      <c r="P123">
        <v>40.216777999999998</v>
      </c>
      <c r="Q123">
        <v>-110.18274</v>
      </c>
      <c r="R123">
        <v>40.294178000000002</v>
      </c>
      <c r="S123">
        <v>-110.00973999999999</v>
      </c>
      <c r="T123">
        <v>3.7999999999999999E-2</v>
      </c>
      <c r="U123">
        <v>3.5000000000000003E-2</v>
      </c>
      <c r="W123" s="2">
        <f t="shared" ref="W123:W143" si="2">100*(MAX(T123:U123)-MIN(T123:U123))/MAX(T123:U123)</f>
        <v>7.8947368421052531</v>
      </c>
    </row>
    <row r="124" spans="1:23" x14ac:dyDescent="0.25">
      <c r="A124">
        <v>400510081</v>
      </c>
      <c r="B124">
        <v>0.79069999999999996</v>
      </c>
      <c r="C124">
        <v>166.07</v>
      </c>
      <c r="D124">
        <v>0</v>
      </c>
      <c r="E124">
        <v>26</v>
      </c>
      <c r="G124" t="s">
        <v>7</v>
      </c>
      <c r="H124" t="s">
        <v>7</v>
      </c>
      <c r="I124">
        <v>4903530061</v>
      </c>
      <c r="J124">
        <v>4905700021</v>
      </c>
      <c r="K124">
        <v>2179</v>
      </c>
      <c r="L124">
        <v>0.89749999999999996</v>
      </c>
      <c r="M124">
        <v>53.03</v>
      </c>
      <c r="N124">
        <v>0</v>
      </c>
      <c r="O124">
        <v>0</v>
      </c>
      <c r="P124">
        <v>40.736389000000003</v>
      </c>
      <c r="Q124">
        <v>-111.87222</v>
      </c>
      <c r="R124">
        <v>41.206322</v>
      </c>
      <c r="S124">
        <v>-111.97553000000001</v>
      </c>
      <c r="T124">
        <v>2.8000000000000001E-2</v>
      </c>
      <c r="U124">
        <v>2.5999999999999999E-2</v>
      </c>
      <c r="W124" s="2">
        <f t="shared" si="2"/>
        <v>7.1428571428571495</v>
      </c>
    </row>
    <row r="125" spans="1:23" x14ac:dyDescent="0.25">
      <c r="A125">
        <v>3801710041</v>
      </c>
      <c r="B125">
        <v>0.78990000000000005</v>
      </c>
      <c r="C125">
        <v>287.81</v>
      </c>
      <c r="D125">
        <v>0</v>
      </c>
      <c r="E125">
        <v>25</v>
      </c>
      <c r="G125" t="s">
        <v>7</v>
      </c>
      <c r="H125" t="s">
        <v>7</v>
      </c>
      <c r="I125">
        <v>4903530061</v>
      </c>
      <c r="J125">
        <v>4904900022</v>
      </c>
      <c r="K125">
        <v>2318</v>
      </c>
      <c r="L125">
        <v>0.92789999999999995</v>
      </c>
      <c r="M125">
        <v>56.58</v>
      </c>
      <c r="N125">
        <v>0</v>
      </c>
      <c r="O125">
        <v>0</v>
      </c>
      <c r="P125">
        <v>40.736389000000003</v>
      </c>
      <c r="Q125">
        <v>-111.87222</v>
      </c>
      <c r="R125">
        <v>40.253613000000001</v>
      </c>
      <c r="S125">
        <v>-111.66306</v>
      </c>
      <c r="T125">
        <v>2.8000000000000001E-2</v>
      </c>
      <c r="U125">
        <v>2.7E-2</v>
      </c>
      <c r="W125" s="2">
        <f t="shared" si="2"/>
        <v>3.5714285714285747</v>
      </c>
    </row>
    <row r="126" spans="1:23" x14ac:dyDescent="0.25">
      <c r="A126">
        <v>5600710001</v>
      </c>
      <c r="B126">
        <v>0.78700000000000003</v>
      </c>
      <c r="C126">
        <v>76.14</v>
      </c>
      <c r="D126">
        <v>0</v>
      </c>
      <c r="E126">
        <v>24</v>
      </c>
      <c r="G126" t="s">
        <v>7</v>
      </c>
      <c r="H126" t="s">
        <v>7</v>
      </c>
      <c r="I126">
        <v>4903530061</v>
      </c>
      <c r="J126">
        <v>4901100041</v>
      </c>
      <c r="K126">
        <v>1820</v>
      </c>
      <c r="L126">
        <v>0.93840000000000001</v>
      </c>
      <c r="M126">
        <v>18.57</v>
      </c>
      <c r="N126">
        <v>0</v>
      </c>
      <c r="O126">
        <v>0</v>
      </c>
      <c r="P126">
        <v>40.736389000000003</v>
      </c>
      <c r="Q126">
        <v>-111.87222</v>
      </c>
      <c r="R126">
        <v>40.902965999999999</v>
      </c>
      <c r="S126">
        <v>-111.88446999999999</v>
      </c>
      <c r="T126">
        <v>2.9000000000000001E-2</v>
      </c>
      <c r="U126">
        <v>0.03</v>
      </c>
      <c r="W126" s="2">
        <f t="shared" si="2"/>
        <v>3.333333333333325</v>
      </c>
    </row>
    <row r="127" spans="1:23" x14ac:dyDescent="0.25">
      <c r="A127">
        <v>5603702001</v>
      </c>
      <c r="B127">
        <v>0.78700000000000003</v>
      </c>
      <c r="C127">
        <v>76.14</v>
      </c>
      <c r="D127">
        <v>0</v>
      </c>
      <c r="E127">
        <v>23</v>
      </c>
      <c r="G127" t="s">
        <v>7</v>
      </c>
      <c r="H127" t="s">
        <v>7</v>
      </c>
      <c r="I127">
        <v>4903530061</v>
      </c>
      <c r="J127">
        <v>4900500041</v>
      </c>
      <c r="K127">
        <v>2017</v>
      </c>
      <c r="L127">
        <v>0.9</v>
      </c>
      <c r="M127">
        <v>110.77</v>
      </c>
      <c r="N127">
        <v>0</v>
      </c>
      <c r="O127">
        <v>0</v>
      </c>
      <c r="P127">
        <v>40.736389000000003</v>
      </c>
      <c r="Q127">
        <v>-111.87222</v>
      </c>
      <c r="R127">
        <v>41.731110000000001</v>
      </c>
      <c r="S127">
        <v>-111.83750000000001</v>
      </c>
      <c r="T127">
        <v>2.7E-2</v>
      </c>
      <c r="U127">
        <v>2.5999999999999999E-2</v>
      </c>
      <c r="W127" s="2">
        <f t="shared" si="2"/>
        <v>3.7037037037037068</v>
      </c>
    </row>
    <row r="128" spans="1:23" x14ac:dyDescent="0.25">
      <c r="A128">
        <v>4609300013</v>
      </c>
      <c r="B128">
        <v>0.77829999999999999</v>
      </c>
      <c r="C128">
        <v>67.92</v>
      </c>
      <c r="D128">
        <v>0</v>
      </c>
      <c r="E128">
        <v>22</v>
      </c>
      <c r="G128" t="s">
        <v>7</v>
      </c>
      <c r="H128" t="s">
        <v>7</v>
      </c>
      <c r="I128">
        <v>4903530131</v>
      </c>
      <c r="J128">
        <v>4904950101</v>
      </c>
      <c r="K128">
        <v>553</v>
      </c>
      <c r="L128">
        <v>0.89759999999999995</v>
      </c>
      <c r="M128">
        <v>51.22</v>
      </c>
      <c r="N128">
        <v>0</v>
      </c>
      <c r="O128">
        <v>0</v>
      </c>
      <c r="P128">
        <v>40.496391000000003</v>
      </c>
      <c r="Q128">
        <v>-112.0363</v>
      </c>
      <c r="R128">
        <v>40.136336999999997</v>
      </c>
      <c r="S128">
        <v>-111.6605</v>
      </c>
      <c r="T128">
        <v>0.04</v>
      </c>
      <c r="U128">
        <v>3.5000000000000003E-2</v>
      </c>
      <c r="W128" s="2">
        <f t="shared" si="2"/>
        <v>12.499999999999995</v>
      </c>
    </row>
    <row r="129" spans="1:23" x14ac:dyDescent="0.25">
      <c r="A129">
        <v>3203301011</v>
      </c>
      <c r="B129">
        <v>0.76559999999999995</v>
      </c>
      <c r="C129">
        <v>249.7</v>
      </c>
      <c r="D129">
        <v>0</v>
      </c>
      <c r="E129">
        <v>21</v>
      </c>
      <c r="G129" t="s">
        <v>7</v>
      </c>
      <c r="H129" t="s">
        <v>7</v>
      </c>
      <c r="I129">
        <v>4904710041</v>
      </c>
      <c r="J129">
        <v>4901300021</v>
      </c>
      <c r="K129">
        <v>534</v>
      </c>
      <c r="L129">
        <v>0.91339999999999999</v>
      </c>
      <c r="M129">
        <v>42.49</v>
      </c>
      <c r="N129">
        <v>0</v>
      </c>
      <c r="O129">
        <v>0</v>
      </c>
      <c r="P129">
        <v>40.464709999999997</v>
      </c>
      <c r="Q129">
        <v>-109.56147</v>
      </c>
      <c r="R129">
        <v>40.294178000000002</v>
      </c>
      <c r="S129">
        <v>-110.00973999999999</v>
      </c>
      <c r="T129">
        <v>3.6999999999999998E-2</v>
      </c>
      <c r="U129">
        <v>3.4000000000000002E-2</v>
      </c>
      <c r="W129" s="2">
        <f t="shared" si="2"/>
        <v>8.1081081081080981</v>
      </c>
    </row>
    <row r="130" spans="1:23" x14ac:dyDescent="0.25">
      <c r="A130">
        <v>811300081</v>
      </c>
      <c r="B130">
        <v>0.76490000000000002</v>
      </c>
      <c r="C130">
        <v>215.62</v>
      </c>
      <c r="D130">
        <v>0</v>
      </c>
      <c r="E130">
        <v>20</v>
      </c>
      <c r="G130" t="s">
        <v>7</v>
      </c>
      <c r="H130" t="s">
        <v>3</v>
      </c>
      <c r="I130">
        <v>4904710041</v>
      </c>
      <c r="J130">
        <v>810300061</v>
      </c>
      <c r="K130">
        <v>589</v>
      </c>
      <c r="L130">
        <v>0.90210000000000001</v>
      </c>
      <c r="M130">
        <v>79.91</v>
      </c>
      <c r="N130">
        <v>0</v>
      </c>
      <c r="O130">
        <v>0</v>
      </c>
      <c r="P130">
        <v>40.464709999999997</v>
      </c>
      <c r="Q130">
        <v>-109.56147</v>
      </c>
      <c r="R130">
        <v>40.086945</v>
      </c>
      <c r="S130">
        <v>-108.76139000000001</v>
      </c>
      <c r="T130">
        <v>3.6999999999999998E-2</v>
      </c>
      <c r="U130">
        <v>3.5999999999999997E-2</v>
      </c>
      <c r="W130" s="2">
        <f t="shared" si="2"/>
        <v>2.7027027027027053</v>
      </c>
    </row>
    <row r="131" spans="1:23" x14ac:dyDescent="0.25">
      <c r="A131">
        <v>4609900083</v>
      </c>
      <c r="B131">
        <v>0.76149999999999995</v>
      </c>
      <c r="C131">
        <v>89.54</v>
      </c>
      <c r="D131">
        <v>0</v>
      </c>
      <c r="E131">
        <v>19</v>
      </c>
      <c r="G131" t="s">
        <v>7</v>
      </c>
      <c r="H131" t="s">
        <v>7</v>
      </c>
      <c r="I131" s="1">
        <v>4904720021</v>
      </c>
      <c r="J131">
        <v>4904720031</v>
      </c>
      <c r="K131">
        <v>2273</v>
      </c>
      <c r="L131">
        <v>0.93269999999999997</v>
      </c>
      <c r="M131">
        <v>32.96</v>
      </c>
      <c r="N131">
        <v>0</v>
      </c>
      <c r="O131">
        <v>0</v>
      </c>
      <c r="P131">
        <v>40.206291</v>
      </c>
      <c r="Q131">
        <v>-109.35393999999999</v>
      </c>
      <c r="R131">
        <v>40.056708999999998</v>
      </c>
      <c r="S131">
        <v>-109.68810999999999</v>
      </c>
      <c r="T131">
        <v>4.2000000000000003E-2</v>
      </c>
      <c r="U131">
        <v>0.04</v>
      </c>
      <c r="W131" s="2">
        <f t="shared" si="2"/>
        <v>4.7619047619047654</v>
      </c>
    </row>
    <row r="132" spans="1:23" x14ac:dyDescent="0.25">
      <c r="A132">
        <v>805199911</v>
      </c>
      <c r="B132">
        <v>0.75949999999999995</v>
      </c>
      <c r="C132">
        <v>26.11</v>
      </c>
      <c r="D132">
        <v>0</v>
      </c>
      <c r="E132">
        <v>18</v>
      </c>
      <c r="G132" t="s">
        <v>7</v>
      </c>
      <c r="H132" t="s">
        <v>7</v>
      </c>
      <c r="I132" s="1">
        <v>4904720021</v>
      </c>
      <c r="J132">
        <v>4901370111</v>
      </c>
      <c r="K132">
        <v>1411</v>
      </c>
      <c r="L132">
        <v>0.91269999999999996</v>
      </c>
      <c r="M132">
        <v>70.47</v>
      </c>
      <c r="N132">
        <v>0</v>
      </c>
      <c r="O132">
        <v>0</v>
      </c>
      <c r="P132">
        <v>40.206291</v>
      </c>
      <c r="Q132">
        <v>-109.35393999999999</v>
      </c>
      <c r="R132">
        <v>40.216777999999998</v>
      </c>
      <c r="S132">
        <v>-110.18274</v>
      </c>
      <c r="T132">
        <v>4.2000000000000003E-2</v>
      </c>
      <c r="U132">
        <v>3.9E-2</v>
      </c>
      <c r="W132" s="2">
        <f t="shared" si="2"/>
        <v>7.1428571428571486</v>
      </c>
    </row>
    <row r="133" spans="1:23" x14ac:dyDescent="0.25">
      <c r="A133">
        <v>3503900261</v>
      </c>
      <c r="B133">
        <v>0.75800000000000001</v>
      </c>
      <c r="C133">
        <v>84.32</v>
      </c>
      <c r="D133">
        <v>0</v>
      </c>
      <c r="E133">
        <v>17</v>
      </c>
      <c r="G133" s="4" t="s">
        <v>7</v>
      </c>
      <c r="H133" s="4" t="s">
        <v>7</v>
      </c>
      <c r="I133" s="1">
        <v>4904720031</v>
      </c>
      <c r="J133" s="1">
        <v>4904720021</v>
      </c>
      <c r="K133">
        <v>2273</v>
      </c>
      <c r="L133">
        <v>0.93269999999999997</v>
      </c>
      <c r="M133">
        <v>32.96</v>
      </c>
      <c r="N133">
        <v>0</v>
      </c>
      <c r="O133">
        <v>0</v>
      </c>
      <c r="P133">
        <v>40.056708999999998</v>
      </c>
      <c r="Q133">
        <v>-109.68810999999999</v>
      </c>
      <c r="R133">
        <v>40.206291</v>
      </c>
      <c r="S133">
        <v>-109.35393999999999</v>
      </c>
      <c r="T133">
        <v>0.04</v>
      </c>
      <c r="U133">
        <v>4.2000000000000003E-2</v>
      </c>
      <c r="W133" s="2">
        <f t="shared" si="2"/>
        <v>4.7619047619047654</v>
      </c>
    </row>
    <row r="134" spans="1:23" x14ac:dyDescent="0.25">
      <c r="A134">
        <v>3008300011</v>
      </c>
      <c r="B134">
        <v>0.75739999999999996</v>
      </c>
      <c r="C134">
        <v>131.19999999999999</v>
      </c>
      <c r="D134">
        <v>0</v>
      </c>
      <c r="E134">
        <v>16</v>
      </c>
      <c r="G134" t="s">
        <v>7</v>
      </c>
      <c r="H134" t="s">
        <v>7</v>
      </c>
      <c r="I134">
        <v>4904770221</v>
      </c>
      <c r="J134">
        <v>4901370111</v>
      </c>
      <c r="K134">
        <v>1383</v>
      </c>
      <c r="L134">
        <v>0.90059999999999996</v>
      </c>
      <c r="M134">
        <v>37.82</v>
      </c>
      <c r="N134">
        <v>0</v>
      </c>
      <c r="O134">
        <v>0</v>
      </c>
      <c r="P134">
        <v>40.483597000000003</v>
      </c>
      <c r="Q134">
        <v>-109.9068</v>
      </c>
      <c r="R134">
        <v>40.216777999999998</v>
      </c>
      <c r="S134">
        <v>-110.18274</v>
      </c>
      <c r="T134">
        <v>4.2999999999999997E-2</v>
      </c>
      <c r="U134">
        <v>3.7999999999999999E-2</v>
      </c>
      <c r="W134" s="2">
        <f t="shared" si="2"/>
        <v>11.627906976744182</v>
      </c>
    </row>
    <row r="135" spans="1:23" x14ac:dyDescent="0.25">
      <c r="A135">
        <v>3501530011</v>
      </c>
      <c r="B135">
        <v>0.75539999999999996</v>
      </c>
      <c r="C135">
        <v>28.04</v>
      </c>
      <c r="D135">
        <v>0</v>
      </c>
      <c r="E135">
        <v>15</v>
      </c>
      <c r="G135" t="s">
        <v>7</v>
      </c>
      <c r="H135" t="s">
        <v>7</v>
      </c>
      <c r="I135">
        <v>4904900022</v>
      </c>
      <c r="J135">
        <v>4903530061</v>
      </c>
      <c r="K135">
        <v>2318</v>
      </c>
      <c r="L135">
        <v>0.92789999999999995</v>
      </c>
      <c r="M135">
        <v>56.58</v>
      </c>
      <c r="N135">
        <v>0</v>
      </c>
      <c r="O135">
        <v>0</v>
      </c>
      <c r="P135">
        <v>40.253613000000001</v>
      </c>
      <c r="Q135">
        <v>-111.66306</v>
      </c>
      <c r="R135">
        <v>40.736389000000003</v>
      </c>
      <c r="S135">
        <v>-111.87222</v>
      </c>
      <c r="T135">
        <v>2.7E-2</v>
      </c>
      <c r="U135">
        <v>2.8000000000000001E-2</v>
      </c>
      <c r="W135" s="2">
        <f t="shared" si="2"/>
        <v>3.5714285714285747</v>
      </c>
    </row>
    <row r="136" spans="1:23" x14ac:dyDescent="0.25">
      <c r="A136">
        <v>3501510051</v>
      </c>
      <c r="B136">
        <v>0.75539999999999996</v>
      </c>
      <c r="C136">
        <v>28.04</v>
      </c>
      <c r="D136">
        <v>0</v>
      </c>
      <c r="E136">
        <v>14</v>
      </c>
      <c r="G136" t="s">
        <v>7</v>
      </c>
      <c r="H136" t="s">
        <v>7</v>
      </c>
      <c r="I136">
        <v>4904950101</v>
      </c>
      <c r="J136">
        <v>4903530131</v>
      </c>
      <c r="K136">
        <v>553</v>
      </c>
      <c r="L136">
        <v>0.89759999999999995</v>
      </c>
      <c r="M136">
        <v>51.22</v>
      </c>
      <c r="N136">
        <v>0</v>
      </c>
      <c r="O136">
        <v>0</v>
      </c>
      <c r="P136">
        <v>40.136336999999997</v>
      </c>
      <c r="Q136">
        <v>-111.6605</v>
      </c>
      <c r="R136">
        <v>40.496391000000003</v>
      </c>
      <c r="S136">
        <v>-112.0363</v>
      </c>
      <c r="T136">
        <v>3.5000000000000003E-2</v>
      </c>
      <c r="U136">
        <v>0.04</v>
      </c>
      <c r="W136" s="2">
        <f t="shared" si="2"/>
        <v>12.499999999999995</v>
      </c>
    </row>
    <row r="137" spans="1:23" x14ac:dyDescent="0.25">
      <c r="A137">
        <v>5603700771</v>
      </c>
      <c r="B137">
        <v>0.75239999999999996</v>
      </c>
      <c r="C137">
        <v>76.2</v>
      </c>
      <c r="D137">
        <v>0</v>
      </c>
      <c r="E137">
        <v>13</v>
      </c>
      <c r="G137" t="s">
        <v>7</v>
      </c>
      <c r="H137" t="s">
        <v>7</v>
      </c>
      <c r="I137">
        <v>4905300071</v>
      </c>
      <c r="J137">
        <v>4905301301</v>
      </c>
      <c r="K137">
        <v>1283</v>
      </c>
      <c r="L137">
        <v>0.92200000000000004</v>
      </c>
      <c r="M137">
        <v>13.87</v>
      </c>
      <c r="N137">
        <v>0</v>
      </c>
      <c r="O137">
        <v>0</v>
      </c>
      <c r="P137">
        <v>37.179127000000001</v>
      </c>
      <c r="Q137">
        <v>-113.3051</v>
      </c>
      <c r="R137">
        <v>37.198298999999999</v>
      </c>
      <c r="S137">
        <v>-113.1506</v>
      </c>
      <c r="T137">
        <v>3.6999999999999998E-2</v>
      </c>
      <c r="U137">
        <v>4.1000000000000002E-2</v>
      </c>
      <c r="W137" s="2">
        <f t="shared" si="2"/>
        <v>9.7560975609756184</v>
      </c>
    </row>
    <row r="138" spans="1:23" x14ac:dyDescent="0.25">
      <c r="A138">
        <v>5600701001</v>
      </c>
      <c r="B138">
        <v>0.73640000000000005</v>
      </c>
      <c r="C138">
        <v>115.03</v>
      </c>
      <c r="D138">
        <v>0</v>
      </c>
      <c r="E138">
        <v>12</v>
      </c>
      <c r="G138" t="s">
        <v>7</v>
      </c>
      <c r="H138" t="s">
        <v>7</v>
      </c>
      <c r="I138">
        <v>4905301301</v>
      </c>
      <c r="J138">
        <v>4905300071</v>
      </c>
      <c r="K138">
        <v>1283</v>
      </c>
      <c r="L138">
        <v>0.92200000000000004</v>
      </c>
      <c r="M138">
        <v>13.87</v>
      </c>
      <c r="N138">
        <v>0</v>
      </c>
      <c r="O138">
        <v>0</v>
      </c>
      <c r="P138">
        <v>37.198298999999999</v>
      </c>
      <c r="Q138">
        <v>-113.1506</v>
      </c>
      <c r="R138">
        <v>37.179127000000001</v>
      </c>
      <c r="S138">
        <v>-113.3051</v>
      </c>
      <c r="T138">
        <v>4.1000000000000002E-2</v>
      </c>
      <c r="U138">
        <v>3.6999999999999998E-2</v>
      </c>
      <c r="W138" s="2">
        <f t="shared" si="2"/>
        <v>9.7560975609756184</v>
      </c>
    </row>
    <row r="139" spans="1:23" x14ac:dyDescent="0.25">
      <c r="A139">
        <v>3007100101</v>
      </c>
      <c r="B139">
        <v>0.7359</v>
      </c>
      <c r="C139">
        <v>371.89</v>
      </c>
      <c r="D139">
        <v>0</v>
      </c>
      <c r="E139">
        <v>11</v>
      </c>
      <c r="G139" t="s">
        <v>7</v>
      </c>
      <c r="H139" t="s">
        <v>7</v>
      </c>
      <c r="I139">
        <v>4905700021</v>
      </c>
      <c r="J139">
        <v>4903530061</v>
      </c>
      <c r="K139">
        <v>2179</v>
      </c>
      <c r="L139">
        <v>0.89749999999999996</v>
      </c>
      <c r="M139">
        <v>53.03</v>
      </c>
      <c r="N139">
        <v>0</v>
      </c>
      <c r="O139">
        <v>0</v>
      </c>
      <c r="P139">
        <v>41.206322</v>
      </c>
      <c r="Q139">
        <v>-111.97553000000001</v>
      </c>
      <c r="R139">
        <v>40.736389000000003</v>
      </c>
      <c r="S139">
        <v>-111.87222</v>
      </c>
      <c r="T139">
        <v>2.5999999999999999E-2</v>
      </c>
      <c r="U139">
        <v>2.8000000000000001E-2</v>
      </c>
      <c r="W139" s="2">
        <f t="shared" si="2"/>
        <v>7.1428571428571495</v>
      </c>
    </row>
    <row r="140" spans="1:23" x14ac:dyDescent="0.25">
      <c r="A140">
        <v>4607100013</v>
      </c>
      <c r="B140">
        <v>0.72540000000000004</v>
      </c>
      <c r="C140">
        <v>126</v>
      </c>
      <c r="D140">
        <v>0</v>
      </c>
      <c r="E140">
        <v>10</v>
      </c>
      <c r="G140" t="s">
        <v>7</v>
      </c>
      <c r="H140" t="s">
        <v>7</v>
      </c>
      <c r="I140">
        <v>4905700021</v>
      </c>
      <c r="J140">
        <v>4900500041</v>
      </c>
      <c r="K140">
        <v>2005</v>
      </c>
      <c r="L140">
        <v>0.90880000000000005</v>
      </c>
      <c r="M140">
        <v>59.54</v>
      </c>
      <c r="N140">
        <v>0</v>
      </c>
      <c r="O140">
        <v>0</v>
      </c>
      <c r="P140">
        <v>41.206322</v>
      </c>
      <c r="Q140">
        <v>-111.97553000000001</v>
      </c>
      <c r="R140">
        <v>41.731110000000001</v>
      </c>
      <c r="S140">
        <v>-111.83750000000001</v>
      </c>
      <c r="T140">
        <v>2.5000000000000001E-2</v>
      </c>
      <c r="U140">
        <v>2.7E-2</v>
      </c>
      <c r="W140" s="2">
        <f t="shared" si="2"/>
        <v>7.4074074074074021</v>
      </c>
    </row>
    <row r="141" spans="1:23" x14ac:dyDescent="0.25">
      <c r="A141">
        <v>5600300021</v>
      </c>
      <c r="B141">
        <v>0.71909999999999996</v>
      </c>
      <c r="C141">
        <v>119.36</v>
      </c>
      <c r="D141">
        <v>0</v>
      </c>
      <c r="E141">
        <v>9</v>
      </c>
      <c r="G141" t="s">
        <v>7</v>
      </c>
      <c r="H141" t="s">
        <v>7</v>
      </c>
      <c r="I141">
        <v>4905710031</v>
      </c>
      <c r="J141">
        <v>4900300031</v>
      </c>
      <c r="K141">
        <v>1259</v>
      </c>
      <c r="L141">
        <v>0.90329999999999999</v>
      </c>
      <c r="M141">
        <v>21.21</v>
      </c>
      <c r="N141">
        <v>0</v>
      </c>
      <c r="O141">
        <v>0</v>
      </c>
      <c r="P141">
        <v>41.303615999999998</v>
      </c>
      <c r="Q141">
        <v>-111.98787</v>
      </c>
      <c r="R141">
        <v>41.492705999999998</v>
      </c>
      <c r="S141">
        <v>-112.01886</v>
      </c>
      <c r="T141">
        <v>0.04</v>
      </c>
      <c r="U141">
        <v>0.04</v>
      </c>
      <c r="W141" s="2">
        <f t="shared" si="2"/>
        <v>0</v>
      </c>
    </row>
    <row r="142" spans="1:23" x14ac:dyDescent="0.25">
      <c r="A142">
        <v>805700031</v>
      </c>
      <c r="B142">
        <v>0.71540000000000004</v>
      </c>
      <c r="C142">
        <v>160.80000000000001</v>
      </c>
      <c r="D142">
        <v>0</v>
      </c>
      <c r="E142">
        <v>8</v>
      </c>
      <c r="G142" t="s">
        <v>8</v>
      </c>
      <c r="H142" t="s">
        <v>8</v>
      </c>
      <c r="I142">
        <v>5603501001</v>
      </c>
      <c r="J142">
        <v>5603501011</v>
      </c>
      <c r="K142">
        <v>2449</v>
      </c>
      <c r="L142">
        <v>0.90890000000000004</v>
      </c>
      <c r="M142">
        <v>17.440000000000001</v>
      </c>
      <c r="N142">
        <v>0</v>
      </c>
      <c r="O142">
        <v>0</v>
      </c>
      <c r="P142">
        <v>42.790698999999996</v>
      </c>
      <c r="Q142">
        <v>-110.0551</v>
      </c>
      <c r="R142">
        <v>42.869822999999997</v>
      </c>
      <c r="S142">
        <v>-109.87076</v>
      </c>
      <c r="T142">
        <v>3.6999999999999998E-2</v>
      </c>
      <c r="U142">
        <v>3.5000000000000003E-2</v>
      </c>
      <c r="W142" s="2">
        <f t="shared" si="2"/>
        <v>5.4054054054053919</v>
      </c>
    </row>
    <row r="143" spans="1:23" x14ac:dyDescent="0.25">
      <c r="A143">
        <v>2019500011</v>
      </c>
      <c r="B143">
        <v>0.70589999999999997</v>
      </c>
      <c r="C143">
        <v>479.62</v>
      </c>
      <c r="D143">
        <v>0</v>
      </c>
      <c r="E143">
        <v>7</v>
      </c>
      <c r="G143" t="s">
        <v>8</v>
      </c>
      <c r="H143" t="s">
        <v>8</v>
      </c>
      <c r="I143">
        <v>5603501011</v>
      </c>
      <c r="J143">
        <v>5603501001</v>
      </c>
      <c r="K143">
        <v>2449</v>
      </c>
      <c r="L143">
        <v>0.90890000000000004</v>
      </c>
      <c r="M143">
        <v>17.440000000000001</v>
      </c>
      <c r="N143">
        <v>0</v>
      </c>
      <c r="O143">
        <v>0</v>
      </c>
      <c r="P143">
        <v>42.869822999999997</v>
      </c>
      <c r="Q143">
        <v>-109.87076</v>
      </c>
      <c r="R143">
        <v>42.790698999999996</v>
      </c>
      <c r="S143">
        <v>-110.0551</v>
      </c>
      <c r="T143">
        <v>3.5000000000000003E-2</v>
      </c>
      <c r="U143">
        <v>3.6999999999999998E-2</v>
      </c>
      <c r="W143" s="2">
        <f t="shared" si="2"/>
        <v>5.4054054054053919</v>
      </c>
    </row>
    <row r="144" spans="1:23" x14ac:dyDescent="0.25">
      <c r="A144">
        <v>3006300241</v>
      </c>
      <c r="B144">
        <v>0.69330000000000003</v>
      </c>
      <c r="C144">
        <v>185.71</v>
      </c>
      <c r="D144">
        <v>0</v>
      </c>
      <c r="E144">
        <v>6</v>
      </c>
    </row>
    <row r="145" spans="1:5" x14ac:dyDescent="0.25">
      <c r="A145">
        <v>3002980011</v>
      </c>
      <c r="B145">
        <v>0.69330000000000003</v>
      </c>
      <c r="C145">
        <v>185.71</v>
      </c>
      <c r="D145">
        <v>0</v>
      </c>
      <c r="E145">
        <v>5</v>
      </c>
    </row>
    <row r="146" spans="1:5" x14ac:dyDescent="0.25">
      <c r="A146">
        <v>3502500081</v>
      </c>
      <c r="B146">
        <v>0.66820000000000002</v>
      </c>
      <c r="C146">
        <v>275.07</v>
      </c>
      <c r="D146">
        <v>0</v>
      </c>
      <c r="E146">
        <v>4</v>
      </c>
    </row>
    <row r="147" spans="1:5" x14ac:dyDescent="0.25">
      <c r="A147">
        <v>3004900041</v>
      </c>
      <c r="B147">
        <v>0.66700000000000004</v>
      </c>
      <c r="C147">
        <v>193.65</v>
      </c>
      <c r="D147">
        <v>0</v>
      </c>
      <c r="E147">
        <v>3</v>
      </c>
    </row>
    <row r="148" spans="1:5" x14ac:dyDescent="0.25">
      <c r="A148">
        <v>3002700061</v>
      </c>
      <c r="B148">
        <v>0.66700000000000004</v>
      </c>
      <c r="C148">
        <v>193.65</v>
      </c>
      <c r="D148">
        <v>0</v>
      </c>
      <c r="E148">
        <v>2</v>
      </c>
    </row>
    <row r="149" spans="1:5" x14ac:dyDescent="0.25">
      <c r="A149">
        <v>5601360011</v>
      </c>
      <c r="B149">
        <v>0.58199999999999996</v>
      </c>
      <c r="C149">
        <v>145.54</v>
      </c>
      <c r="D149">
        <v>0</v>
      </c>
      <c r="E149">
        <v>1</v>
      </c>
    </row>
  </sheetData>
  <sortState ref="E2:E149">
    <sortCondition descending="1" ref="E2:E14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90" zoomScaleNormal="90" zoomScalePageLayoutView="90" workbookViewId="0">
      <selection activeCell="I36" sqref="I36"/>
    </sheetView>
  </sheetViews>
  <sheetFormatPr defaultColWidth="8.875" defaultRowHeight="15.75" x14ac:dyDescent="0.25"/>
  <cols>
    <col min="1" max="1" width="10.875" bestFit="1" customWidth="1"/>
    <col min="2" max="2" width="6.875" bestFit="1" customWidth="1"/>
    <col min="3" max="3" width="7.875" bestFit="1" customWidth="1"/>
    <col min="4" max="4" width="1.875" bestFit="1" customWidth="1"/>
    <col min="7" max="8" width="3.375" customWidth="1"/>
    <col min="9" max="10" width="10.875" bestFit="1" customWidth="1"/>
    <col min="11" max="11" width="4.875" customWidth="1"/>
    <col min="12" max="12" width="6.875" customWidth="1"/>
    <col min="13" max="13" width="5.875" customWidth="1"/>
    <col min="14" max="15" width="6.125" customWidth="1"/>
    <col min="16" max="16" width="9.875" bestFit="1" customWidth="1"/>
    <col min="17" max="17" width="10.5" bestFit="1" customWidth="1"/>
    <col min="18" max="18" width="9.875" bestFit="1" customWidth="1"/>
    <col min="19" max="19" width="10.5" bestFit="1" customWidth="1"/>
    <col min="20" max="21" width="5.875" customWidth="1"/>
  </cols>
  <sheetData>
    <row r="1" spans="1:23" x14ac:dyDescent="0.25">
      <c r="A1" t="s">
        <v>12</v>
      </c>
      <c r="B1" t="s">
        <v>10</v>
      </c>
      <c r="C1" t="s">
        <v>9</v>
      </c>
      <c r="D1" t="s">
        <v>11</v>
      </c>
      <c r="E1" t="s">
        <v>1</v>
      </c>
      <c r="I1" t="s">
        <v>32</v>
      </c>
      <c r="M1">
        <f>MEDIAN(M5:M10)</f>
        <v>18.57</v>
      </c>
      <c r="W1" s="2">
        <f>MEDIAN(W5:W16)</f>
        <v>13.277310924369747</v>
      </c>
    </row>
    <row r="2" spans="1:23" x14ac:dyDescent="0.25">
      <c r="A2">
        <v>803100021</v>
      </c>
      <c r="B2">
        <v>0.92110000000000003</v>
      </c>
      <c r="C2">
        <v>3.49</v>
      </c>
      <c r="D2">
        <v>1</v>
      </c>
      <c r="E2" t="s">
        <v>1</v>
      </c>
      <c r="I2" t="s">
        <v>33</v>
      </c>
      <c r="M2">
        <f>MAX(M5:M10)</f>
        <v>38.04</v>
      </c>
      <c r="W2" s="2">
        <f>MAX(W5:W16)</f>
        <v>20.840950639853748</v>
      </c>
    </row>
    <row r="3" spans="1:23" x14ac:dyDescent="0.25">
      <c r="A3">
        <v>803100261</v>
      </c>
      <c r="B3">
        <v>0.92110000000000003</v>
      </c>
      <c r="C3">
        <v>3.49</v>
      </c>
      <c r="D3">
        <v>1</v>
      </c>
    </row>
    <row r="4" spans="1:23" x14ac:dyDescent="0.25">
      <c r="A4" s="1">
        <v>4904720031</v>
      </c>
      <c r="B4">
        <v>0.90800000000000003</v>
      </c>
      <c r="C4">
        <v>38.04</v>
      </c>
      <c r="D4">
        <v>1</v>
      </c>
      <c r="G4" t="s">
        <v>14</v>
      </c>
      <c r="H4" t="s">
        <v>15</v>
      </c>
      <c r="I4" t="s">
        <v>16</v>
      </c>
      <c r="J4" t="s">
        <v>17</v>
      </c>
      <c r="K4" t="s">
        <v>18</v>
      </c>
      <c r="L4" t="s">
        <v>19</v>
      </c>
      <c r="M4" t="s">
        <v>20</v>
      </c>
      <c r="N4" t="s">
        <v>21</v>
      </c>
      <c r="O4" t="s">
        <v>22</v>
      </c>
      <c r="P4" t="s">
        <v>23</v>
      </c>
      <c r="Q4" t="s">
        <v>24</v>
      </c>
      <c r="R4" t="s">
        <v>25</v>
      </c>
      <c r="S4" t="s">
        <v>26</v>
      </c>
      <c r="T4" t="s">
        <v>27</v>
      </c>
      <c r="U4" t="s">
        <v>28</v>
      </c>
      <c r="W4" s="3" t="s">
        <v>31</v>
      </c>
    </row>
    <row r="5" spans="1:23" x14ac:dyDescent="0.25">
      <c r="A5" s="1">
        <v>4901300021</v>
      </c>
      <c r="B5">
        <v>0.90800000000000003</v>
      </c>
      <c r="C5">
        <v>38.04</v>
      </c>
      <c r="D5">
        <v>1</v>
      </c>
      <c r="G5" t="s">
        <v>3</v>
      </c>
      <c r="H5" t="s">
        <v>3</v>
      </c>
      <c r="I5">
        <v>803100021</v>
      </c>
      <c r="J5">
        <v>803100261</v>
      </c>
      <c r="K5">
        <v>831</v>
      </c>
      <c r="L5">
        <v>0.92110000000000003</v>
      </c>
      <c r="M5">
        <v>3.49</v>
      </c>
      <c r="N5">
        <v>74</v>
      </c>
      <c r="O5">
        <v>212</v>
      </c>
      <c r="P5">
        <v>39.751182999999997</v>
      </c>
      <c r="Q5">
        <v>-104.98762000000001</v>
      </c>
      <c r="R5">
        <v>39.779491</v>
      </c>
      <c r="S5">
        <v>-105.00518</v>
      </c>
      <c r="T5">
        <v>21.68</v>
      </c>
      <c r="U5">
        <v>19.53</v>
      </c>
      <c r="W5" s="2">
        <f>100*(MAX(T5:U5)-MIN(T5:U5))/MAX(T5:U5)</f>
        <v>9.9169741697416907</v>
      </c>
    </row>
    <row r="6" spans="1:23" x14ac:dyDescent="0.25">
      <c r="A6">
        <v>4903530061</v>
      </c>
      <c r="B6">
        <v>0.90069999999999995</v>
      </c>
      <c r="C6">
        <v>18.57</v>
      </c>
      <c r="D6">
        <v>1</v>
      </c>
      <c r="G6" t="s">
        <v>3</v>
      </c>
      <c r="H6" t="s">
        <v>3</v>
      </c>
      <c r="I6">
        <v>803100261</v>
      </c>
      <c r="J6">
        <v>803100021</v>
      </c>
      <c r="K6">
        <v>831</v>
      </c>
      <c r="L6">
        <v>0.92110000000000003</v>
      </c>
      <c r="M6">
        <v>3.49</v>
      </c>
      <c r="N6">
        <v>212</v>
      </c>
      <c r="O6">
        <v>74</v>
      </c>
      <c r="P6">
        <v>39.779491</v>
      </c>
      <c r="Q6">
        <v>-105.00518</v>
      </c>
      <c r="R6">
        <v>39.751182999999997</v>
      </c>
      <c r="S6">
        <v>-104.98762000000001</v>
      </c>
      <c r="T6">
        <v>19.53</v>
      </c>
      <c r="U6">
        <v>21.68</v>
      </c>
      <c r="W6" s="2">
        <f t="shared" ref="W6:W10" si="0">100*(MAX(T6:U6)-MIN(T6:U6))/MAX(T6:U6)</f>
        <v>9.9169741697416907</v>
      </c>
    </row>
    <row r="7" spans="1:23" x14ac:dyDescent="0.25">
      <c r="A7">
        <v>4901100041</v>
      </c>
      <c r="B7">
        <v>0.90069999999999995</v>
      </c>
      <c r="C7">
        <v>18.57</v>
      </c>
      <c r="D7">
        <v>1</v>
      </c>
      <c r="G7" t="s">
        <v>7</v>
      </c>
      <c r="H7" t="s">
        <v>7</v>
      </c>
      <c r="I7">
        <v>4901100041</v>
      </c>
      <c r="J7">
        <v>4903530061</v>
      </c>
      <c r="K7">
        <v>1821</v>
      </c>
      <c r="L7">
        <v>0.90069999999999995</v>
      </c>
      <c r="M7">
        <v>18.57</v>
      </c>
      <c r="N7">
        <v>74</v>
      </c>
      <c r="O7">
        <v>74</v>
      </c>
      <c r="P7">
        <v>40.902965999999999</v>
      </c>
      <c r="Q7">
        <v>-111.88446999999999</v>
      </c>
      <c r="R7">
        <v>40.736389000000003</v>
      </c>
      <c r="S7">
        <v>-111.87222</v>
      </c>
      <c r="T7">
        <v>12.99</v>
      </c>
      <c r="U7">
        <v>16.41</v>
      </c>
      <c r="W7" s="2">
        <f t="shared" si="0"/>
        <v>20.840950639853748</v>
      </c>
    </row>
    <row r="8" spans="1:23" x14ac:dyDescent="0.25">
      <c r="A8">
        <v>4904720021</v>
      </c>
      <c r="B8">
        <v>0.88900000000000001</v>
      </c>
      <c r="C8">
        <v>56.57</v>
      </c>
      <c r="D8">
        <v>0</v>
      </c>
      <c r="G8" t="s">
        <v>7</v>
      </c>
      <c r="H8" t="s">
        <v>7</v>
      </c>
      <c r="I8" s="1">
        <v>4901300021</v>
      </c>
      <c r="J8" s="1">
        <v>4904720031</v>
      </c>
      <c r="K8">
        <v>1064</v>
      </c>
      <c r="L8">
        <v>0.90800000000000003</v>
      </c>
      <c r="M8">
        <v>38.04</v>
      </c>
      <c r="N8">
        <v>74</v>
      </c>
      <c r="O8">
        <v>74</v>
      </c>
      <c r="P8">
        <v>40.294178000000002</v>
      </c>
      <c r="Q8">
        <v>-110.00973999999999</v>
      </c>
      <c r="R8">
        <v>40.056708999999998</v>
      </c>
      <c r="S8">
        <v>-109.68810999999999</v>
      </c>
      <c r="T8">
        <v>5.95</v>
      </c>
      <c r="U8">
        <v>5.16</v>
      </c>
      <c r="W8" s="2">
        <f t="shared" si="0"/>
        <v>13.277310924369747</v>
      </c>
    </row>
    <row r="9" spans="1:23" x14ac:dyDescent="0.25">
      <c r="A9">
        <v>806770031</v>
      </c>
      <c r="B9">
        <v>0.88849999999999996</v>
      </c>
      <c r="C9">
        <v>21.78</v>
      </c>
      <c r="D9">
        <v>0</v>
      </c>
      <c r="G9" t="s">
        <v>7</v>
      </c>
      <c r="H9" t="s">
        <v>7</v>
      </c>
      <c r="I9">
        <v>4903530061</v>
      </c>
      <c r="J9">
        <v>4901100041</v>
      </c>
      <c r="K9">
        <v>1821</v>
      </c>
      <c r="L9">
        <v>0.90069999999999995</v>
      </c>
      <c r="M9">
        <v>18.57</v>
      </c>
      <c r="N9">
        <v>74</v>
      </c>
      <c r="O9">
        <v>74</v>
      </c>
      <c r="P9">
        <v>40.736389000000003</v>
      </c>
      <c r="Q9">
        <v>-111.87222</v>
      </c>
      <c r="R9">
        <v>40.902965999999999</v>
      </c>
      <c r="S9">
        <v>-111.88446999999999</v>
      </c>
      <c r="T9">
        <v>16.41</v>
      </c>
      <c r="U9">
        <v>12.99</v>
      </c>
      <c r="W9" s="2">
        <f t="shared" si="0"/>
        <v>20.840950639853748</v>
      </c>
    </row>
    <row r="10" spans="1:23" x14ac:dyDescent="0.25">
      <c r="A10">
        <v>806770011</v>
      </c>
      <c r="B10">
        <v>0.88849999999999996</v>
      </c>
      <c r="C10">
        <v>21.78</v>
      </c>
      <c r="D10">
        <v>0</v>
      </c>
      <c r="G10" t="s">
        <v>7</v>
      </c>
      <c r="H10" t="s">
        <v>7</v>
      </c>
      <c r="I10" s="1">
        <v>4904720031</v>
      </c>
      <c r="J10" s="1">
        <v>4901300021</v>
      </c>
      <c r="K10">
        <v>1064</v>
      </c>
      <c r="L10">
        <v>0.90800000000000003</v>
      </c>
      <c r="M10">
        <v>38.04</v>
      </c>
      <c r="N10">
        <v>74</v>
      </c>
      <c r="O10">
        <v>74</v>
      </c>
      <c r="P10">
        <v>40.056708999999998</v>
      </c>
      <c r="Q10">
        <v>-109.68810999999999</v>
      </c>
      <c r="R10">
        <v>40.294178000000002</v>
      </c>
      <c r="S10">
        <v>-110.00973999999999</v>
      </c>
      <c r="T10">
        <v>5.16</v>
      </c>
      <c r="U10">
        <v>5.95</v>
      </c>
      <c r="W10" s="2">
        <f t="shared" si="0"/>
        <v>13.277310924369747</v>
      </c>
    </row>
    <row r="11" spans="1:23" x14ac:dyDescent="0.25">
      <c r="A11">
        <v>4905700021</v>
      </c>
      <c r="B11">
        <v>0.87609999999999999</v>
      </c>
      <c r="C11">
        <v>34.619999999999997</v>
      </c>
      <c r="D11">
        <v>0</v>
      </c>
    </row>
    <row r="12" spans="1:23" x14ac:dyDescent="0.25">
      <c r="A12">
        <v>800130011</v>
      </c>
      <c r="B12">
        <v>0.87439999999999996</v>
      </c>
      <c r="C12">
        <v>8.06</v>
      </c>
      <c r="D12">
        <v>0</v>
      </c>
    </row>
    <row r="13" spans="1:23" x14ac:dyDescent="0.25">
      <c r="A13">
        <v>3501300221</v>
      </c>
      <c r="B13">
        <v>0.87229999999999996</v>
      </c>
      <c r="C13">
        <v>9.4</v>
      </c>
      <c r="D13">
        <v>0</v>
      </c>
    </row>
    <row r="14" spans="1:23" x14ac:dyDescent="0.25">
      <c r="A14">
        <v>3501300211</v>
      </c>
      <c r="B14">
        <v>0.87229999999999996</v>
      </c>
      <c r="C14">
        <v>9.4</v>
      </c>
      <c r="D14">
        <v>0</v>
      </c>
    </row>
    <row r="15" spans="1:23" x14ac:dyDescent="0.25">
      <c r="A15">
        <v>803100271</v>
      </c>
      <c r="B15">
        <v>0.87209999999999999</v>
      </c>
      <c r="C15">
        <v>3.18</v>
      </c>
      <c r="D15">
        <v>0</v>
      </c>
    </row>
    <row r="16" spans="1:23" x14ac:dyDescent="0.25">
      <c r="A16">
        <v>4900500041</v>
      </c>
      <c r="B16">
        <v>0.87019999999999997</v>
      </c>
      <c r="C16">
        <v>92.27</v>
      </c>
      <c r="D16">
        <v>0</v>
      </c>
    </row>
    <row r="17" spans="1:4" x14ac:dyDescent="0.25">
      <c r="A17">
        <v>4901370111</v>
      </c>
      <c r="B17">
        <v>0.86850000000000005</v>
      </c>
      <c r="C17">
        <v>45.71</v>
      </c>
      <c r="D17">
        <v>0</v>
      </c>
    </row>
    <row r="18" spans="1:4" x14ac:dyDescent="0.25">
      <c r="A18">
        <v>3504500181</v>
      </c>
      <c r="B18">
        <v>0.86250000000000004</v>
      </c>
      <c r="C18">
        <v>29.97</v>
      </c>
      <c r="D18">
        <v>0</v>
      </c>
    </row>
    <row r="19" spans="1:4" x14ac:dyDescent="0.25">
      <c r="A19">
        <v>3504500091</v>
      </c>
      <c r="B19">
        <v>0.86250000000000004</v>
      </c>
      <c r="C19">
        <v>29.97</v>
      </c>
      <c r="D19">
        <v>0</v>
      </c>
    </row>
    <row r="20" spans="1:4" x14ac:dyDescent="0.25">
      <c r="A20">
        <v>810300061</v>
      </c>
      <c r="B20">
        <v>0.85770000000000002</v>
      </c>
      <c r="C20">
        <v>108.63</v>
      </c>
      <c r="D20">
        <v>0</v>
      </c>
    </row>
    <row r="21" spans="1:4" x14ac:dyDescent="0.25">
      <c r="A21">
        <v>4904900021</v>
      </c>
      <c r="B21">
        <v>0.85250000000000004</v>
      </c>
      <c r="C21">
        <v>56.58</v>
      </c>
      <c r="D21">
        <v>0</v>
      </c>
    </row>
    <row r="22" spans="1:4" x14ac:dyDescent="0.25">
      <c r="A22">
        <v>4904770221</v>
      </c>
      <c r="B22">
        <v>0.81930000000000003</v>
      </c>
      <c r="C22">
        <v>22.82</v>
      </c>
      <c r="D22">
        <v>0</v>
      </c>
    </row>
    <row r="23" spans="1:4" x14ac:dyDescent="0.25">
      <c r="A23">
        <v>4903530131</v>
      </c>
      <c r="B23">
        <v>0.79510000000000003</v>
      </c>
      <c r="C23">
        <v>30.1</v>
      </c>
      <c r="D23">
        <v>0</v>
      </c>
    </row>
    <row r="24" spans="1:4" x14ac:dyDescent="0.25">
      <c r="A24">
        <v>804500191</v>
      </c>
      <c r="B24">
        <v>0.78910000000000002</v>
      </c>
      <c r="C24">
        <v>194.44</v>
      </c>
      <c r="D24">
        <v>0</v>
      </c>
    </row>
    <row r="25" spans="1:4" x14ac:dyDescent="0.25">
      <c r="A25">
        <v>3502900031</v>
      </c>
      <c r="B25">
        <v>0.73019999999999996</v>
      </c>
      <c r="C25">
        <v>127.43</v>
      </c>
      <c r="D25">
        <v>0</v>
      </c>
    </row>
    <row r="26" spans="1:4" x14ac:dyDescent="0.25">
      <c r="A26">
        <v>806710041</v>
      </c>
      <c r="B26">
        <v>0.72019999999999995</v>
      </c>
      <c r="C26">
        <v>22.58</v>
      </c>
      <c r="D26">
        <v>0</v>
      </c>
    </row>
    <row r="27" spans="1:4" x14ac:dyDescent="0.25">
      <c r="A27">
        <v>4905300071</v>
      </c>
      <c r="B27">
        <v>0.68669999999999998</v>
      </c>
      <c r="C27">
        <v>432.34</v>
      </c>
      <c r="D27">
        <v>0</v>
      </c>
    </row>
    <row r="28" spans="1:4" x14ac:dyDescent="0.25">
      <c r="A28">
        <v>5600710001</v>
      </c>
      <c r="B28">
        <v>0.67710000000000004</v>
      </c>
      <c r="C28">
        <v>1.94</v>
      </c>
      <c r="D28">
        <v>0</v>
      </c>
    </row>
    <row r="29" spans="1:4" x14ac:dyDescent="0.25">
      <c r="A29">
        <v>5600708521</v>
      </c>
      <c r="B29">
        <v>0.67710000000000004</v>
      </c>
      <c r="C29">
        <v>1.94</v>
      </c>
      <c r="D29">
        <v>0</v>
      </c>
    </row>
    <row r="30" spans="1:4" x14ac:dyDescent="0.25">
      <c r="A30">
        <v>5603702001</v>
      </c>
      <c r="B30">
        <v>0.67300000000000004</v>
      </c>
      <c r="C30">
        <v>76.14</v>
      </c>
      <c r="D30">
        <v>0</v>
      </c>
    </row>
    <row r="31" spans="1:4" x14ac:dyDescent="0.25">
      <c r="A31">
        <v>3504512331</v>
      </c>
      <c r="B31">
        <v>0.66810000000000003</v>
      </c>
      <c r="C31">
        <v>19.89</v>
      </c>
      <c r="D31">
        <v>0</v>
      </c>
    </row>
    <row r="32" spans="1:4" x14ac:dyDescent="0.25">
      <c r="A32">
        <v>3504510052</v>
      </c>
      <c r="B32">
        <v>0.66810000000000003</v>
      </c>
      <c r="C32">
        <v>19.89</v>
      </c>
      <c r="D32">
        <v>0</v>
      </c>
    </row>
    <row r="33" spans="1:4" x14ac:dyDescent="0.25">
      <c r="A33">
        <v>3500100231</v>
      </c>
      <c r="B33">
        <v>0.66339999999999999</v>
      </c>
      <c r="C33">
        <v>218.57</v>
      </c>
      <c r="D33">
        <v>0</v>
      </c>
    </row>
    <row r="34" spans="1:4" x14ac:dyDescent="0.25">
      <c r="A34">
        <v>4610300203</v>
      </c>
      <c r="B34">
        <v>0.65369999999999995</v>
      </c>
      <c r="C34">
        <v>500.5</v>
      </c>
      <c r="D34">
        <v>0</v>
      </c>
    </row>
    <row r="35" spans="1:4" x14ac:dyDescent="0.25">
      <c r="A35">
        <v>3805701021</v>
      </c>
      <c r="B35">
        <v>0.64200000000000002</v>
      </c>
      <c r="C35">
        <v>2.94</v>
      </c>
      <c r="D35">
        <v>0</v>
      </c>
    </row>
    <row r="36" spans="1:4" x14ac:dyDescent="0.25">
      <c r="A36">
        <v>3805700041</v>
      </c>
      <c r="B36">
        <v>0.64200000000000002</v>
      </c>
      <c r="C36">
        <v>2.94</v>
      </c>
      <c r="D36">
        <v>0</v>
      </c>
    </row>
    <row r="37" spans="1:4" x14ac:dyDescent="0.25">
      <c r="A37">
        <v>3801500031</v>
      </c>
      <c r="B37">
        <v>0.61850000000000005</v>
      </c>
      <c r="C37">
        <v>236.31</v>
      </c>
      <c r="D37">
        <v>0</v>
      </c>
    </row>
    <row r="38" spans="1:4" x14ac:dyDescent="0.25">
      <c r="A38">
        <v>3801300041</v>
      </c>
      <c r="B38">
        <v>0.61850000000000005</v>
      </c>
      <c r="C38">
        <v>236.31</v>
      </c>
      <c r="D38">
        <v>0</v>
      </c>
    </row>
    <row r="39" spans="1:4" x14ac:dyDescent="0.25">
      <c r="A39">
        <v>5602526011</v>
      </c>
      <c r="B39">
        <v>0.61739999999999995</v>
      </c>
      <c r="C39">
        <v>358.1</v>
      </c>
      <c r="D39">
        <v>0</v>
      </c>
    </row>
    <row r="40" spans="1:4" x14ac:dyDescent="0.25">
      <c r="A40">
        <v>5603507001</v>
      </c>
      <c r="B40">
        <v>0.61639999999999995</v>
      </c>
      <c r="C40">
        <v>244.15</v>
      </c>
      <c r="D40">
        <v>0</v>
      </c>
    </row>
    <row r="41" spans="1:4" x14ac:dyDescent="0.25">
      <c r="A41">
        <v>5600701001</v>
      </c>
      <c r="B41">
        <v>0.60409999999999997</v>
      </c>
      <c r="C41">
        <v>361.76</v>
      </c>
      <c r="D41">
        <v>0</v>
      </c>
    </row>
    <row r="42" spans="1:4" x14ac:dyDescent="0.25">
      <c r="A42">
        <v>3805300021</v>
      </c>
      <c r="B42">
        <v>0.59530000000000005</v>
      </c>
      <c r="C42">
        <v>65.34</v>
      </c>
      <c r="D42">
        <v>0</v>
      </c>
    </row>
    <row r="43" spans="1:4" x14ac:dyDescent="0.25">
      <c r="A43">
        <v>3802500031</v>
      </c>
      <c r="B43">
        <v>0.59530000000000005</v>
      </c>
      <c r="C43">
        <v>65.34</v>
      </c>
      <c r="D43">
        <v>0</v>
      </c>
    </row>
    <row r="44" spans="1:4" x14ac:dyDescent="0.25">
      <c r="A44">
        <v>4900710031</v>
      </c>
      <c r="B44">
        <v>0.58579999999999999</v>
      </c>
      <c r="C44">
        <v>123.54</v>
      </c>
      <c r="D44">
        <v>0</v>
      </c>
    </row>
    <row r="45" spans="1:4" x14ac:dyDescent="0.25">
      <c r="A45">
        <v>5600508921</v>
      </c>
      <c r="B45">
        <v>0.5857</v>
      </c>
      <c r="C45">
        <v>155.37</v>
      </c>
      <c r="D45">
        <v>0</v>
      </c>
    </row>
    <row r="46" spans="1:4" x14ac:dyDescent="0.25">
      <c r="A46">
        <v>5600501231</v>
      </c>
      <c r="B46">
        <v>0.58550000000000002</v>
      </c>
      <c r="C46">
        <v>61.94</v>
      </c>
      <c r="D46">
        <v>0</v>
      </c>
    </row>
    <row r="47" spans="1:4" x14ac:dyDescent="0.25">
      <c r="A47">
        <v>5600900081</v>
      </c>
      <c r="B47">
        <v>0.56740000000000002</v>
      </c>
      <c r="C47">
        <v>150.96</v>
      </c>
      <c r="D47">
        <v>0</v>
      </c>
    </row>
    <row r="48" spans="1:4" x14ac:dyDescent="0.25">
      <c r="A48">
        <v>5600504561</v>
      </c>
      <c r="B48">
        <v>0.56740000000000002</v>
      </c>
      <c r="C48">
        <v>150.96</v>
      </c>
      <c r="D48">
        <v>0</v>
      </c>
    </row>
    <row r="49" spans="1:4" x14ac:dyDescent="0.25">
      <c r="A49">
        <v>3502500081</v>
      </c>
      <c r="B49">
        <v>0.56630000000000003</v>
      </c>
      <c r="C49">
        <v>417.2</v>
      </c>
      <c r="D49">
        <v>0</v>
      </c>
    </row>
    <row r="50" spans="1:4" x14ac:dyDescent="0.25">
      <c r="A50">
        <v>4609900083</v>
      </c>
      <c r="B50">
        <v>0.54400000000000004</v>
      </c>
      <c r="C50">
        <v>377.11</v>
      </c>
      <c r="D50">
        <v>0</v>
      </c>
    </row>
    <row r="51" spans="1:4" x14ac:dyDescent="0.25">
      <c r="A51">
        <v>3801710041</v>
      </c>
      <c r="B51">
        <v>0.54400000000000004</v>
      </c>
      <c r="C51">
        <v>377.11</v>
      </c>
      <c r="D51">
        <v>0</v>
      </c>
    </row>
    <row r="52" spans="1:4" x14ac:dyDescent="0.25">
      <c r="A52">
        <v>3806500021</v>
      </c>
      <c r="B52">
        <v>0.54169999999999996</v>
      </c>
      <c r="C52">
        <v>84.27</v>
      </c>
      <c r="D52">
        <v>0</v>
      </c>
    </row>
    <row r="53" spans="1:4" x14ac:dyDescent="0.25">
      <c r="A53">
        <v>5602101002</v>
      </c>
      <c r="B53">
        <v>0.53649999999999998</v>
      </c>
      <c r="C53">
        <v>186.06</v>
      </c>
      <c r="D53">
        <v>0</v>
      </c>
    </row>
    <row r="54" spans="1:4" x14ac:dyDescent="0.25">
      <c r="A54">
        <v>5604101011</v>
      </c>
      <c r="B54">
        <v>0.53310000000000002</v>
      </c>
      <c r="C54">
        <v>146.51</v>
      </c>
      <c r="D54">
        <v>0</v>
      </c>
    </row>
    <row r="55" spans="1:4" x14ac:dyDescent="0.25">
      <c r="A55">
        <v>5602501001</v>
      </c>
      <c r="B55">
        <v>0.53049999999999997</v>
      </c>
      <c r="C55">
        <v>11.38</v>
      </c>
      <c r="D55">
        <v>0</v>
      </c>
    </row>
    <row r="56" spans="1:4" x14ac:dyDescent="0.25">
      <c r="A56">
        <v>3805701241</v>
      </c>
      <c r="B56">
        <v>0.51749999999999996</v>
      </c>
      <c r="C56">
        <v>44.72</v>
      </c>
      <c r="D56">
        <v>0</v>
      </c>
    </row>
    <row r="57" spans="1:4" x14ac:dyDescent="0.25">
      <c r="A57">
        <v>5600908011</v>
      </c>
      <c r="B57">
        <v>0.50860000000000005</v>
      </c>
      <c r="C57">
        <v>148.1</v>
      </c>
      <c r="D57">
        <v>0</v>
      </c>
    </row>
    <row r="58" spans="1:4" x14ac:dyDescent="0.25">
      <c r="A58">
        <v>3501510051</v>
      </c>
      <c r="B58">
        <v>0.50609999999999999</v>
      </c>
      <c r="C58">
        <v>983.67</v>
      </c>
      <c r="D58">
        <v>0</v>
      </c>
    </row>
    <row r="59" spans="1:4" x14ac:dyDescent="0.25">
      <c r="A59">
        <v>5603703001</v>
      </c>
      <c r="B59">
        <v>0.50409999999999999</v>
      </c>
      <c r="C59">
        <v>459.9</v>
      </c>
      <c r="D59">
        <v>0</v>
      </c>
    </row>
    <row r="60" spans="1:4" x14ac:dyDescent="0.25">
      <c r="A60">
        <v>5603510021</v>
      </c>
      <c r="B60">
        <v>0.50049999999999994</v>
      </c>
      <c r="C60">
        <v>478.96</v>
      </c>
      <c r="D60">
        <v>0</v>
      </c>
    </row>
    <row r="61" spans="1:4" x14ac:dyDescent="0.25">
      <c r="A61">
        <v>3008300011</v>
      </c>
      <c r="B61">
        <v>0.48659999999999998</v>
      </c>
      <c r="C61">
        <v>92.25</v>
      </c>
      <c r="D61">
        <v>0</v>
      </c>
    </row>
    <row r="62" spans="1:4" x14ac:dyDescent="0.25">
      <c r="A62">
        <v>5603500991</v>
      </c>
      <c r="B62">
        <v>0.47810000000000002</v>
      </c>
      <c r="C62">
        <v>249.39</v>
      </c>
      <c r="D62">
        <v>0</v>
      </c>
    </row>
    <row r="63" spans="1:4" x14ac:dyDescent="0.25">
      <c r="A63">
        <v>4612700013</v>
      </c>
      <c r="B63">
        <v>0.45529999999999998</v>
      </c>
      <c r="C63">
        <v>88.66</v>
      </c>
      <c r="D63">
        <v>0</v>
      </c>
    </row>
    <row r="64" spans="1:4" x14ac:dyDescent="0.25">
      <c r="A64">
        <v>4607100013</v>
      </c>
      <c r="B64">
        <v>0.41070000000000001</v>
      </c>
      <c r="C64">
        <v>750.88</v>
      </c>
      <c r="D64">
        <v>0</v>
      </c>
    </row>
    <row r="65" spans="1:4" x14ac:dyDescent="0.25">
      <c r="A65">
        <v>810300051</v>
      </c>
      <c r="B65">
        <v>0.40699999999999997</v>
      </c>
      <c r="C65">
        <v>151.32</v>
      </c>
      <c r="D65">
        <v>0</v>
      </c>
    </row>
    <row r="66" spans="1:4" x14ac:dyDescent="0.25">
      <c r="A66">
        <v>3007100101</v>
      </c>
      <c r="B66">
        <v>0.38490000000000002</v>
      </c>
      <c r="C66">
        <v>349.9</v>
      </c>
      <c r="D66">
        <v>0</v>
      </c>
    </row>
    <row r="67" spans="1:4" x14ac:dyDescent="0.25">
      <c r="A67">
        <v>5601302321</v>
      </c>
      <c r="B67">
        <v>0.38140000000000002</v>
      </c>
      <c r="C67">
        <v>218.57</v>
      </c>
      <c r="D67">
        <v>0</v>
      </c>
    </row>
    <row r="68" spans="1:4" x14ac:dyDescent="0.25">
      <c r="A68">
        <v>3007500011</v>
      </c>
      <c r="B68">
        <v>0.37780000000000002</v>
      </c>
      <c r="C68">
        <v>996.55</v>
      </c>
      <c r="D68">
        <v>0</v>
      </c>
    </row>
    <row r="69" spans="1:4" x14ac:dyDescent="0.25">
      <c r="A69">
        <v>3008700011</v>
      </c>
      <c r="B69">
        <v>0.37259999999999999</v>
      </c>
      <c r="C69">
        <v>123.4</v>
      </c>
      <c r="D69">
        <v>0</v>
      </c>
    </row>
    <row r="70" spans="1:4" x14ac:dyDescent="0.25">
      <c r="A70">
        <v>3002700061</v>
      </c>
      <c r="B70">
        <v>0.34770000000000001</v>
      </c>
      <c r="C70">
        <v>184.94</v>
      </c>
      <c r="D70">
        <v>0</v>
      </c>
    </row>
    <row r="71" spans="1:4" x14ac:dyDescent="0.25">
      <c r="A71">
        <v>5603501001</v>
      </c>
      <c r="B71">
        <v>0.34670000000000001</v>
      </c>
      <c r="C71">
        <v>257.12</v>
      </c>
      <c r="D71">
        <v>0</v>
      </c>
    </row>
    <row r="72" spans="1:4" x14ac:dyDescent="0.25">
      <c r="A72">
        <v>3003100171</v>
      </c>
      <c r="B72">
        <v>0.3422</v>
      </c>
      <c r="C72">
        <v>254.5</v>
      </c>
      <c r="D72">
        <v>0</v>
      </c>
    </row>
    <row r="73" spans="1:4" x14ac:dyDescent="0.25">
      <c r="A73">
        <v>805700031</v>
      </c>
      <c r="B73">
        <v>0.31840000000000002</v>
      </c>
      <c r="C73">
        <v>120.55</v>
      </c>
      <c r="D73">
        <v>0</v>
      </c>
    </row>
    <row r="74" spans="1:4" x14ac:dyDescent="0.25">
      <c r="A74">
        <v>5603501011</v>
      </c>
      <c r="B74">
        <v>0.31580000000000003</v>
      </c>
      <c r="C74">
        <v>697.71</v>
      </c>
      <c r="D74">
        <v>0</v>
      </c>
    </row>
    <row r="75" spans="1:4" x14ac:dyDescent="0.25">
      <c r="A75">
        <v>5601300991</v>
      </c>
      <c r="B75">
        <v>0.31369999999999998</v>
      </c>
      <c r="C75">
        <v>113.63</v>
      </c>
      <c r="D75">
        <v>0</v>
      </c>
    </row>
    <row r="76" spans="1:4" x14ac:dyDescent="0.25">
      <c r="A76">
        <v>3008707601</v>
      </c>
      <c r="B76">
        <v>0.251</v>
      </c>
      <c r="C76">
        <v>272.94</v>
      </c>
      <c r="D76">
        <v>0</v>
      </c>
    </row>
    <row r="77" spans="1:4" x14ac:dyDescent="0.25">
      <c r="A77">
        <v>3008707621</v>
      </c>
      <c r="B77">
        <v>0.23019999999999999</v>
      </c>
      <c r="C77">
        <v>1097.3599999999999</v>
      </c>
      <c r="D77">
        <v>0</v>
      </c>
    </row>
    <row r="78" spans="1:4" x14ac:dyDescent="0.25">
      <c r="A78">
        <v>5600900091</v>
      </c>
      <c r="B78">
        <v>0.221</v>
      </c>
      <c r="C78">
        <v>412.31</v>
      </c>
      <c r="D78">
        <v>0</v>
      </c>
    </row>
    <row r="79" spans="1:4" x14ac:dyDescent="0.25">
      <c r="A79">
        <v>2019500011</v>
      </c>
      <c r="B79">
        <v>0.19159999999999999</v>
      </c>
      <c r="C79">
        <v>863.87</v>
      </c>
      <c r="D79">
        <v>0</v>
      </c>
    </row>
    <row r="80" spans="1:4" x14ac:dyDescent="0.25">
      <c r="A80">
        <v>3008707611</v>
      </c>
      <c r="B80">
        <v>0.1525</v>
      </c>
      <c r="C80">
        <v>87.22</v>
      </c>
      <c r="D80">
        <v>0</v>
      </c>
    </row>
    <row r="81" spans="1:4" x14ac:dyDescent="0.25">
      <c r="A81">
        <v>5600500111</v>
      </c>
      <c r="B81">
        <v>0.15029999999999999</v>
      </c>
      <c r="C81">
        <v>139.54</v>
      </c>
      <c r="D81">
        <v>0</v>
      </c>
    </row>
  </sheetData>
  <sortState ref="A2:D82">
    <sortCondition descending="1" ref="D2:D82"/>
    <sortCondition descending="1" ref="B2:B8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zoomScale="90" zoomScaleNormal="90" zoomScalePageLayoutView="90" workbookViewId="0">
      <selection activeCell="N33" sqref="N33"/>
    </sheetView>
  </sheetViews>
  <sheetFormatPr defaultColWidth="8.875" defaultRowHeight="15.75" x14ac:dyDescent="0.25"/>
  <cols>
    <col min="1" max="1" width="10.875" bestFit="1" customWidth="1"/>
    <col min="2" max="2" width="6.875" customWidth="1"/>
    <col min="3" max="3" width="7.875" customWidth="1"/>
    <col min="4" max="4" width="1.875" customWidth="1"/>
    <col min="5" max="5" width="9.125" customWidth="1"/>
    <col min="6" max="6" width="10.875" customWidth="1"/>
    <col min="7" max="8" width="3.625" customWidth="1"/>
    <col min="9" max="9" width="10.875" customWidth="1"/>
    <col min="10" max="10" width="10.875" bestFit="1" customWidth="1"/>
    <col min="11" max="11" width="4.875" customWidth="1"/>
    <col min="12" max="13" width="6.875" customWidth="1"/>
    <col min="14" max="15" width="6.125" customWidth="1"/>
    <col min="16" max="16" width="9.875" bestFit="1" customWidth="1"/>
    <col min="17" max="17" width="10.5" bestFit="1" customWidth="1"/>
    <col min="18" max="18" width="9.875" bestFit="1" customWidth="1"/>
    <col min="19" max="19" width="10.5" bestFit="1" customWidth="1"/>
    <col min="20" max="21" width="5.875" customWidth="1"/>
  </cols>
  <sheetData>
    <row r="1" spans="1:23" x14ac:dyDescent="0.25">
      <c r="A1" t="s">
        <v>0</v>
      </c>
      <c r="B1" t="s">
        <v>10</v>
      </c>
      <c r="C1" t="s">
        <v>9</v>
      </c>
      <c r="D1" t="s">
        <v>11</v>
      </c>
      <c r="I1" t="s">
        <v>32</v>
      </c>
      <c r="M1">
        <f>MEDIAN(M5:M84)</f>
        <v>13.425000000000001</v>
      </c>
      <c r="W1" s="2">
        <f>MEDIAN(W5:W84)</f>
        <v>9.0326767552488239</v>
      </c>
    </row>
    <row r="2" spans="1:23" x14ac:dyDescent="0.25">
      <c r="A2">
        <v>4903530061</v>
      </c>
      <c r="B2">
        <v>0.98770000000000002</v>
      </c>
      <c r="C2">
        <v>0</v>
      </c>
      <c r="D2">
        <v>6</v>
      </c>
      <c r="I2" t="s">
        <v>33</v>
      </c>
      <c r="M2">
        <f>MAX(M5:M84)</f>
        <v>196.28</v>
      </c>
      <c r="W2" s="2">
        <f>MAX(W5:W84)</f>
        <v>35.00417710944027</v>
      </c>
    </row>
    <row r="3" spans="1:23" x14ac:dyDescent="0.25">
      <c r="A3">
        <v>4904940011</v>
      </c>
      <c r="B3">
        <v>0.98170000000000002</v>
      </c>
      <c r="C3">
        <v>0</v>
      </c>
      <c r="D3">
        <v>5</v>
      </c>
    </row>
    <row r="4" spans="1:23" x14ac:dyDescent="0.25">
      <c r="A4">
        <v>4904900021</v>
      </c>
      <c r="B4">
        <v>0.97629999999999995</v>
      </c>
      <c r="C4">
        <v>0</v>
      </c>
      <c r="D4">
        <v>5</v>
      </c>
      <c r="G4" t="s">
        <v>14</v>
      </c>
      <c r="H4" t="s">
        <v>15</v>
      </c>
      <c r="I4" t="s">
        <v>16</v>
      </c>
      <c r="J4" t="s">
        <v>17</v>
      </c>
      <c r="K4" t="s">
        <v>18</v>
      </c>
      <c r="L4" t="s">
        <v>19</v>
      </c>
      <c r="M4" t="s">
        <v>20</v>
      </c>
      <c r="N4" t="s">
        <v>21</v>
      </c>
      <c r="O4" t="s">
        <v>22</v>
      </c>
      <c r="P4" t="s">
        <v>23</v>
      </c>
      <c r="Q4" t="s">
        <v>24</v>
      </c>
      <c r="R4" t="s">
        <v>25</v>
      </c>
      <c r="S4" t="s">
        <v>26</v>
      </c>
      <c r="T4" t="s">
        <v>27</v>
      </c>
      <c r="U4" t="s">
        <v>28</v>
      </c>
      <c r="W4" s="3" t="s">
        <v>31</v>
      </c>
    </row>
    <row r="5" spans="1:23" x14ac:dyDescent="0.25">
      <c r="A5">
        <v>1604100014</v>
      </c>
      <c r="B5">
        <v>0.97370000000000001</v>
      </c>
      <c r="C5">
        <v>31.5</v>
      </c>
      <c r="D5">
        <v>5</v>
      </c>
      <c r="G5" t="s">
        <v>3</v>
      </c>
      <c r="H5" t="s">
        <v>3</v>
      </c>
      <c r="I5">
        <v>800100061</v>
      </c>
      <c r="J5">
        <v>803100021</v>
      </c>
      <c r="K5">
        <v>585</v>
      </c>
      <c r="L5">
        <v>0.90390000000000004</v>
      </c>
      <c r="M5">
        <v>9.3699999999999992</v>
      </c>
      <c r="N5">
        <v>145</v>
      </c>
      <c r="O5">
        <v>145</v>
      </c>
      <c r="P5">
        <v>39.826008000000002</v>
      </c>
      <c r="Q5">
        <v>-104.93744</v>
      </c>
      <c r="R5">
        <v>39.751182999999997</v>
      </c>
      <c r="S5">
        <v>-104.98762000000001</v>
      </c>
      <c r="T5">
        <v>8.11</v>
      </c>
      <c r="U5">
        <v>7.64</v>
      </c>
      <c r="W5" s="2">
        <f>100*(MAX(T5:U5)-MIN(T5:U5))/MAX(T5:U5)</f>
        <v>5.7953144266337819</v>
      </c>
    </row>
    <row r="6" spans="1:23" x14ac:dyDescent="0.25">
      <c r="A6">
        <v>4904940014</v>
      </c>
      <c r="B6">
        <v>0.98170000000000002</v>
      </c>
      <c r="C6">
        <v>0</v>
      </c>
      <c r="D6">
        <v>4</v>
      </c>
      <c r="G6" t="s">
        <v>3</v>
      </c>
      <c r="H6" t="s">
        <v>3</v>
      </c>
      <c r="I6">
        <v>801300031</v>
      </c>
      <c r="J6">
        <v>812300081</v>
      </c>
      <c r="K6">
        <v>693</v>
      </c>
      <c r="L6">
        <v>0.90110000000000001</v>
      </c>
      <c r="M6">
        <v>24.06</v>
      </c>
      <c r="N6">
        <v>145</v>
      </c>
      <c r="O6">
        <v>145</v>
      </c>
      <c r="P6">
        <v>40.164577000000001</v>
      </c>
      <c r="Q6">
        <v>-105.10084999999999</v>
      </c>
      <c r="R6">
        <v>40.209389000000002</v>
      </c>
      <c r="S6">
        <v>-104.82405</v>
      </c>
      <c r="T6">
        <v>6.82</v>
      </c>
      <c r="U6">
        <v>7.68</v>
      </c>
      <c r="W6" s="2">
        <f t="shared" ref="W6:W69" si="0">100*(MAX(T6:U6)-MIN(T6:U6))/MAX(T6:U6)</f>
        <v>11.197916666666659</v>
      </c>
    </row>
    <row r="7" spans="1:23" x14ac:dyDescent="0.25">
      <c r="A7">
        <v>4904900025</v>
      </c>
      <c r="B7">
        <v>0.97629999999999995</v>
      </c>
      <c r="C7">
        <v>0</v>
      </c>
      <c r="D7">
        <v>4</v>
      </c>
      <c r="G7" t="s">
        <v>3</v>
      </c>
      <c r="H7" t="s">
        <v>3</v>
      </c>
      <c r="I7">
        <v>803100021</v>
      </c>
      <c r="J7">
        <v>803100263</v>
      </c>
      <c r="K7">
        <v>541</v>
      </c>
      <c r="L7">
        <v>0.91410000000000002</v>
      </c>
      <c r="M7">
        <v>3.49</v>
      </c>
      <c r="N7">
        <v>145</v>
      </c>
      <c r="O7">
        <v>195</v>
      </c>
      <c r="P7">
        <v>39.751182999999997</v>
      </c>
      <c r="Q7">
        <v>-104.98762000000001</v>
      </c>
      <c r="R7">
        <v>39.779491</v>
      </c>
      <c r="S7">
        <v>-105.00518</v>
      </c>
      <c r="T7">
        <v>6.99</v>
      </c>
      <c r="U7">
        <v>6.57</v>
      </c>
      <c r="W7" s="2">
        <f t="shared" si="0"/>
        <v>6.0085836909871233</v>
      </c>
    </row>
    <row r="8" spans="1:23" x14ac:dyDescent="0.25">
      <c r="A8">
        <v>4901100041</v>
      </c>
      <c r="B8">
        <v>0.96350000000000002</v>
      </c>
      <c r="C8">
        <v>18.57</v>
      </c>
      <c r="D8">
        <v>4</v>
      </c>
      <c r="G8" t="s">
        <v>3</v>
      </c>
      <c r="H8" t="s">
        <v>3</v>
      </c>
      <c r="I8">
        <v>803100021</v>
      </c>
      <c r="J8">
        <v>800100061</v>
      </c>
      <c r="K8">
        <v>585</v>
      </c>
      <c r="L8">
        <v>0.90390000000000004</v>
      </c>
      <c r="M8">
        <v>9.3699999999999992</v>
      </c>
      <c r="N8">
        <v>145</v>
      </c>
      <c r="O8">
        <v>145</v>
      </c>
      <c r="P8">
        <v>39.751182999999997</v>
      </c>
      <c r="Q8">
        <v>-104.98762000000001</v>
      </c>
      <c r="R8">
        <v>39.826008000000002</v>
      </c>
      <c r="S8">
        <v>-104.93744</v>
      </c>
      <c r="T8">
        <v>7.64</v>
      </c>
      <c r="U8">
        <v>8.11</v>
      </c>
      <c r="W8" s="2">
        <f t="shared" si="0"/>
        <v>5.7953144266337819</v>
      </c>
    </row>
    <row r="9" spans="1:23" x14ac:dyDescent="0.25">
      <c r="A9">
        <v>4903530101</v>
      </c>
      <c r="B9">
        <v>0.95109999999999995</v>
      </c>
      <c r="C9">
        <v>7.27</v>
      </c>
      <c r="D9">
        <v>4</v>
      </c>
      <c r="G9" t="s">
        <v>3</v>
      </c>
      <c r="H9" t="s">
        <v>3</v>
      </c>
      <c r="I9">
        <v>803100023</v>
      </c>
      <c r="J9">
        <v>803100273</v>
      </c>
      <c r="K9">
        <v>1016</v>
      </c>
      <c r="L9">
        <v>0.92589999999999995</v>
      </c>
      <c r="M9">
        <v>3.18</v>
      </c>
      <c r="N9">
        <v>195</v>
      </c>
      <c r="O9">
        <v>195</v>
      </c>
      <c r="P9">
        <v>39.751182999999997</v>
      </c>
      <c r="Q9">
        <v>-104.98762000000001</v>
      </c>
      <c r="R9">
        <v>39.732170000000004</v>
      </c>
      <c r="S9">
        <v>-105.0153</v>
      </c>
      <c r="T9">
        <v>7.21</v>
      </c>
      <c r="U9">
        <v>9.3000000000000007</v>
      </c>
      <c r="W9" s="2">
        <f t="shared" si="0"/>
        <v>22.473118279569899</v>
      </c>
    </row>
    <row r="10" spans="1:23" x14ac:dyDescent="0.25">
      <c r="A10">
        <v>4903530066</v>
      </c>
      <c r="B10">
        <v>0.98770000000000002</v>
      </c>
      <c r="C10">
        <v>0</v>
      </c>
      <c r="D10">
        <v>3</v>
      </c>
      <c r="G10" t="s">
        <v>3</v>
      </c>
      <c r="H10" t="s">
        <v>3</v>
      </c>
      <c r="I10">
        <v>803100023</v>
      </c>
      <c r="J10">
        <v>803100263</v>
      </c>
      <c r="K10">
        <v>583</v>
      </c>
      <c r="L10">
        <v>0.94369999999999998</v>
      </c>
      <c r="M10">
        <v>3.49</v>
      </c>
      <c r="N10">
        <v>195</v>
      </c>
      <c r="O10">
        <v>195</v>
      </c>
      <c r="P10">
        <v>39.751182999999997</v>
      </c>
      <c r="Q10">
        <v>-104.98762000000001</v>
      </c>
      <c r="R10">
        <v>39.779491</v>
      </c>
      <c r="S10">
        <v>-105.00518</v>
      </c>
      <c r="T10">
        <v>6.94</v>
      </c>
      <c r="U10">
        <v>6.54</v>
      </c>
      <c r="W10" s="2">
        <f t="shared" si="0"/>
        <v>5.7636887608069216</v>
      </c>
    </row>
    <row r="11" spans="1:23" x14ac:dyDescent="0.25">
      <c r="A11">
        <v>4900500041</v>
      </c>
      <c r="B11">
        <v>0.97370000000000001</v>
      </c>
      <c r="C11">
        <v>31.5</v>
      </c>
      <c r="D11">
        <v>3</v>
      </c>
      <c r="G11" t="s">
        <v>3</v>
      </c>
      <c r="H11" t="s">
        <v>3</v>
      </c>
      <c r="I11">
        <v>803100263</v>
      </c>
      <c r="J11">
        <v>803100273</v>
      </c>
      <c r="K11">
        <v>583</v>
      </c>
      <c r="L11">
        <v>0.93989999999999996</v>
      </c>
      <c r="M11">
        <v>5.34</v>
      </c>
      <c r="N11">
        <v>195</v>
      </c>
      <c r="O11">
        <v>195</v>
      </c>
      <c r="P11">
        <v>39.779491</v>
      </c>
      <c r="Q11">
        <v>-105.00518</v>
      </c>
      <c r="R11">
        <v>39.732170000000004</v>
      </c>
      <c r="S11">
        <v>-105.0153</v>
      </c>
      <c r="T11">
        <v>6.54</v>
      </c>
      <c r="U11">
        <v>8.75</v>
      </c>
      <c r="W11" s="2">
        <f t="shared" si="0"/>
        <v>25.257142857142856</v>
      </c>
    </row>
    <row r="12" spans="1:23" x14ac:dyDescent="0.25">
      <c r="A12">
        <v>4903510011</v>
      </c>
      <c r="B12">
        <v>0.94489999999999996</v>
      </c>
      <c r="C12">
        <v>27.96</v>
      </c>
      <c r="D12">
        <v>3</v>
      </c>
      <c r="G12" t="s">
        <v>3</v>
      </c>
      <c r="H12" t="s">
        <v>3</v>
      </c>
      <c r="I12">
        <v>803100263</v>
      </c>
      <c r="J12">
        <v>803100023</v>
      </c>
      <c r="K12">
        <v>583</v>
      </c>
      <c r="L12">
        <v>0.94369999999999998</v>
      </c>
      <c r="M12">
        <v>3.49</v>
      </c>
      <c r="N12">
        <v>195</v>
      </c>
      <c r="O12">
        <v>195</v>
      </c>
      <c r="P12">
        <v>39.779491</v>
      </c>
      <c r="Q12">
        <v>-105.00518</v>
      </c>
      <c r="R12">
        <v>39.751182999999997</v>
      </c>
      <c r="S12">
        <v>-104.98762000000001</v>
      </c>
      <c r="T12">
        <v>6.54</v>
      </c>
      <c r="U12">
        <v>6.94</v>
      </c>
      <c r="W12" s="2">
        <f t="shared" si="0"/>
        <v>5.7636887608069216</v>
      </c>
    </row>
    <row r="13" spans="1:23" x14ac:dyDescent="0.25">
      <c r="A13">
        <v>803100263</v>
      </c>
      <c r="B13">
        <v>0.94369999999999998</v>
      </c>
      <c r="C13">
        <v>3.49</v>
      </c>
      <c r="D13">
        <v>3</v>
      </c>
      <c r="G13" t="s">
        <v>3</v>
      </c>
      <c r="H13" t="s">
        <v>3</v>
      </c>
      <c r="I13">
        <v>803100263</v>
      </c>
      <c r="J13">
        <v>803100021</v>
      </c>
      <c r="K13">
        <v>541</v>
      </c>
      <c r="L13">
        <v>0.91410000000000002</v>
      </c>
      <c r="M13">
        <v>3.49</v>
      </c>
      <c r="N13">
        <v>195</v>
      </c>
      <c r="O13">
        <v>145</v>
      </c>
      <c r="P13">
        <v>39.779491</v>
      </c>
      <c r="Q13">
        <v>-105.00518</v>
      </c>
      <c r="R13">
        <v>39.751182999999997</v>
      </c>
      <c r="S13">
        <v>-104.98762000000001</v>
      </c>
      <c r="T13">
        <v>6.57</v>
      </c>
      <c r="U13">
        <v>6.99</v>
      </c>
      <c r="W13" s="2">
        <f t="shared" si="0"/>
        <v>6.0085836909871233</v>
      </c>
    </row>
    <row r="14" spans="1:23" x14ac:dyDescent="0.25">
      <c r="A14" s="6">
        <v>3006300244</v>
      </c>
      <c r="B14">
        <v>0.97889999999999999</v>
      </c>
      <c r="C14">
        <v>0</v>
      </c>
      <c r="D14">
        <v>2</v>
      </c>
      <c r="G14" t="s">
        <v>3</v>
      </c>
      <c r="H14" t="s">
        <v>3</v>
      </c>
      <c r="I14">
        <v>803100273</v>
      </c>
      <c r="J14">
        <v>803100263</v>
      </c>
      <c r="K14">
        <v>583</v>
      </c>
      <c r="L14">
        <v>0.93989999999999996</v>
      </c>
      <c r="M14">
        <v>5.34</v>
      </c>
      <c r="N14">
        <v>195</v>
      </c>
      <c r="O14">
        <v>195</v>
      </c>
      <c r="P14">
        <v>39.732170000000004</v>
      </c>
      <c r="Q14">
        <v>-105.0153</v>
      </c>
      <c r="R14">
        <v>39.779491</v>
      </c>
      <c r="S14">
        <v>-105.00518</v>
      </c>
      <c r="T14">
        <v>8.75</v>
      </c>
      <c r="U14">
        <v>6.54</v>
      </c>
      <c r="W14" s="2">
        <f t="shared" si="0"/>
        <v>25.257142857142856</v>
      </c>
    </row>
    <row r="15" spans="1:23" x14ac:dyDescent="0.25">
      <c r="A15" s="6">
        <v>3006300243</v>
      </c>
      <c r="B15">
        <v>0.97889999999999999</v>
      </c>
      <c r="C15">
        <v>0</v>
      </c>
      <c r="D15">
        <v>2</v>
      </c>
      <c r="G15" t="s">
        <v>3</v>
      </c>
      <c r="H15" t="s">
        <v>3</v>
      </c>
      <c r="I15">
        <v>803100273</v>
      </c>
      <c r="J15">
        <v>803100023</v>
      </c>
      <c r="K15">
        <v>1016</v>
      </c>
      <c r="L15">
        <v>0.92589999999999995</v>
      </c>
      <c r="M15">
        <v>3.18</v>
      </c>
      <c r="N15">
        <v>195</v>
      </c>
      <c r="O15">
        <v>195</v>
      </c>
      <c r="P15">
        <v>39.732170000000004</v>
      </c>
      <c r="Q15">
        <v>-105.0153</v>
      </c>
      <c r="R15">
        <v>39.751182999999997</v>
      </c>
      <c r="S15">
        <v>-104.98762000000001</v>
      </c>
      <c r="T15">
        <v>9.3000000000000007</v>
      </c>
      <c r="U15">
        <v>7.21</v>
      </c>
      <c r="W15" s="2">
        <f t="shared" si="0"/>
        <v>22.473118279569899</v>
      </c>
    </row>
    <row r="16" spans="1:23" x14ac:dyDescent="0.25">
      <c r="A16">
        <v>4904950101</v>
      </c>
      <c r="B16">
        <v>0.96</v>
      </c>
      <c r="C16">
        <v>13.06</v>
      </c>
      <c r="D16">
        <v>2</v>
      </c>
      <c r="G16" t="s">
        <v>3</v>
      </c>
      <c r="H16" t="s">
        <v>3</v>
      </c>
      <c r="I16">
        <v>812300061</v>
      </c>
      <c r="J16">
        <v>812300081</v>
      </c>
      <c r="K16">
        <v>655</v>
      </c>
      <c r="L16">
        <v>0.90359999999999996</v>
      </c>
      <c r="M16">
        <v>24.94</v>
      </c>
      <c r="N16">
        <v>145</v>
      </c>
      <c r="O16">
        <v>145</v>
      </c>
      <c r="P16">
        <v>40.414878999999999</v>
      </c>
      <c r="Q16">
        <v>-104.70693</v>
      </c>
      <c r="R16">
        <v>40.209389000000002</v>
      </c>
      <c r="S16">
        <v>-104.82405</v>
      </c>
      <c r="T16">
        <v>7.27</v>
      </c>
      <c r="U16">
        <v>7.72</v>
      </c>
      <c r="W16" s="2">
        <f t="shared" si="0"/>
        <v>5.8290155440414528</v>
      </c>
    </row>
    <row r="17" spans="1:23" x14ac:dyDescent="0.25">
      <c r="A17">
        <v>4903530064</v>
      </c>
      <c r="B17">
        <v>0.95760000000000001</v>
      </c>
      <c r="C17">
        <v>0</v>
      </c>
      <c r="D17">
        <v>2</v>
      </c>
      <c r="G17" t="s">
        <v>3</v>
      </c>
      <c r="H17" t="s">
        <v>3</v>
      </c>
      <c r="I17">
        <v>812300081</v>
      </c>
      <c r="J17">
        <v>812300061</v>
      </c>
      <c r="K17">
        <v>655</v>
      </c>
      <c r="L17">
        <v>0.90359999999999996</v>
      </c>
      <c r="M17">
        <v>24.94</v>
      </c>
      <c r="N17">
        <v>145</v>
      </c>
      <c r="O17">
        <v>145</v>
      </c>
      <c r="P17">
        <v>40.209389000000002</v>
      </c>
      <c r="Q17">
        <v>-104.82405</v>
      </c>
      <c r="R17">
        <v>40.414878999999999</v>
      </c>
      <c r="S17">
        <v>-104.70693</v>
      </c>
      <c r="T17">
        <v>7.72</v>
      </c>
      <c r="U17">
        <v>7.27</v>
      </c>
      <c r="W17" s="2">
        <f t="shared" si="0"/>
        <v>5.8290155440414528</v>
      </c>
    </row>
    <row r="18" spans="1:23" x14ac:dyDescent="0.25">
      <c r="A18">
        <v>4900500044</v>
      </c>
      <c r="B18">
        <v>0.95720000000000005</v>
      </c>
      <c r="C18">
        <v>0</v>
      </c>
      <c r="D18">
        <v>2</v>
      </c>
      <c r="G18" t="s">
        <v>3</v>
      </c>
      <c r="H18" t="s">
        <v>3</v>
      </c>
      <c r="I18">
        <v>812300081</v>
      </c>
      <c r="J18">
        <v>801300031</v>
      </c>
      <c r="K18">
        <v>693</v>
      </c>
      <c r="L18">
        <v>0.90110000000000001</v>
      </c>
      <c r="M18">
        <v>24.06</v>
      </c>
      <c r="N18">
        <v>145</v>
      </c>
      <c r="O18">
        <v>145</v>
      </c>
      <c r="P18">
        <v>40.209389000000002</v>
      </c>
      <c r="Q18">
        <v>-104.82405</v>
      </c>
      <c r="R18">
        <v>40.164577000000001</v>
      </c>
      <c r="S18">
        <v>-105.10084999999999</v>
      </c>
      <c r="T18">
        <v>7.68</v>
      </c>
      <c r="U18">
        <v>6.82</v>
      </c>
      <c r="W18" s="2">
        <f t="shared" si="0"/>
        <v>11.197916666666659</v>
      </c>
    </row>
    <row r="19" spans="1:23" x14ac:dyDescent="0.25">
      <c r="A19">
        <v>803100023</v>
      </c>
      <c r="B19">
        <v>0.94369999999999998</v>
      </c>
      <c r="C19">
        <v>3.49</v>
      </c>
      <c r="D19">
        <v>2</v>
      </c>
      <c r="G19" t="s">
        <v>29</v>
      </c>
      <c r="H19" t="s">
        <v>7</v>
      </c>
      <c r="I19">
        <v>1604100013</v>
      </c>
      <c r="J19">
        <v>4900500041</v>
      </c>
      <c r="K19">
        <v>663</v>
      </c>
      <c r="L19">
        <v>0.94379999999999997</v>
      </c>
      <c r="M19">
        <v>31.5</v>
      </c>
      <c r="N19">
        <v>170</v>
      </c>
      <c r="O19">
        <v>145</v>
      </c>
      <c r="P19">
        <v>42.013331999999998</v>
      </c>
      <c r="Q19">
        <v>-111.80916999999999</v>
      </c>
      <c r="R19">
        <v>41.731110000000001</v>
      </c>
      <c r="S19">
        <v>-111.83750000000001</v>
      </c>
      <c r="T19">
        <v>9.14</v>
      </c>
      <c r="U19">
        <v>8.58</v>
      </c>
      <c r="W19" s="2">
        <f t="shared" si="0"/>
        <v>6.126914660831515</v>
      </c>
    </row>
    <row r="20" spans="1:23" x14ac:dyDescent="0.25">
      <c r="A20">
        <v>803100273</v>
      </c>
      <c r="B20">
        <v>0.93989999999999996</v>
      </c>
      <c r="C20">
        <v>5.34</v>
      </c>
      <c r="D20">
        <v>2</v>
      </c>
      <c r="G20" t="s">
        <v>29</v>
      </c>
      <c r="H20" t="s">
        <v>7</v>
      </c>
      <c r="I20">
        <v>1604100014</v>
      </c>
      <c r="J20">
        <v>4904940014</v>
      </c>
      <c r="K20">
        <v>799</v>
      </c>
      <c r="L20">
        <v>0.90080000000000005</v>
      </c>
      <c r="M20">
        <v>186.29</v>
      </c>
      <c r="N20">
        <v>581</v>
      </c>
      <c r="O20">
        <v>181</v>
      </c>
      <c r="P20">
        <v>42.013331999999998</v>
      </c>
      <c r="Q20">
        <v>-111.80916999999999</v>
      </c>
      <c r="R20">
        <v>40.341388999999999</v>
      </c>
      <c r="S20">
        <v>-111.71361</v>
      </c>
      <c r="T20">
        <v>7.98</v>
      </c>
      <c r="U20">
        <v>9.57</v>
      </c>
      <c r="W20" s="2">
        <f t="shared" si="0"/>
        <v>16.614420062695924</v>
      </c>
    </row>
    <row r="21" spans="1:23" x14ac:dyDescent="0.25">
      <c r="A21" s="1">
        <v>3006300373</v>
      </c>
      <c r="B21">
        <v>0.93259999999999998</v>
      </c>
      <c r="C21">
        <v>24.47</v>
      </c>
      <c r="D21">
        <v>2</v>
      </c>
      <c r="G21" t="s">
        <v>29</v>
      </c>
      <c r="H21" t="s">
        <v>7</v>
      </c>
      <c r="I21">
        <v>1604100014</v>
      </c>
      <c r="J21">
        <v>4904940011</v>
      </c>
      <c r="K21">
        <v>622</v>
      </c>
      <c r="L21">
        <v>0.90720000000000001</v>
      </c>
      <c r="M21">
        <v>186.29</v>
      </c>
      <c r="N21">
        <v>581</v>
      </c>
      <c r="O21">
        <v>145</v>
      </c>
      <c r="P21">
        <v>42.013331999999998</v>
      </c>
      <c r="Q21">
        <v>-111.80916999999999</v>
      </c>
      <c r="R21">
        <v>40.341388999999999</v>
      </c>
      <c r="S21">
        <v>-111.71361</v>
      </c>
      <c r="T21">
        <v>8.52</v>
      </c>
      <c r="U21">
        <v>10.3</v>
      </c>
      <c r="W21" s="2">
        <f t="shared" si="0"/>
        <v>17.281553398058261</v>
      </c>
    </row>
    <row r="22" spans="1:23" x14ac:dyDescent="0.25">
      <c r="A22">
        <v>803100021</v>
      </c>
      <c r="B22">
        <v>0.91410000000000002</v>
      </c>
      <c r="C22">
        <v>3.49</v>
      </c>
      <c r="D22">
        <v>2</v>
      </c>
      <c r="G22" t="s">
        <v>29</v>
      </c>
      <c r="H22" t="s">
        <v>7</v>
      </c>
      <c r="I22">
        <v>1604100014</v>
      </c>
      <c r="J22">
        <v>4904900021</v>
      </c>
      <c r="K22">
        <v>607</v>
      </c>
      <c r="L22">
        <v>0.9052</v>
      </c>
      <c r="M22">
        <v>196.28</v>
      </c>
      <c r="N22">
        <v>581</v>
      </c>
      <c r="O22">
        <v>145</v>
      </c>
      <c r="P22">
        <v>42.013331999999998</v>
      </c>
      <c r="Q22">
        <v>-111.80916999999999</v>
      </c>
      <c r="R22">
        <v>40.253613000000001</v>
      </c>
      <c r="S22">
        <v>-111.66306</v>
      </c>
      <c r="T22">
        <v>8.7100000000000009</v>
      </c>
      <c r="U22">
        <v>10.17</v>
      </c>
      <c r="W22" s="2">
        <f t="shared" si="0"/>
        <v>14.355948869223198</v>
      </c>
    </row>
    <row r="23" spans="1:23" x14ac:dyDescent="0.25">
      <c r="A23">
        <v>4900300034</v>
      </c>
      <c r="B23">
        <v>0.91379999999999995</v>
      </c>
      <c r="C23">
        <v>85.09</v>
      </c>
      <c r="D23">
        <v>2</v>
      </c>
      <c r="G23" t="s">
        <v>29</v>
      </c>
      <c r="H23" t="s">
        <v>7</v>
      </c>
      <c r="I23">
        <v>1604100014</v>
      </c>
      <c r="J23">
        <v>4900500044</v>
      </c>
      <c r="K23">
        <v>835</v>
      </c>
      <c r="L23">
        <v>0.94540000000000002</v>
      </c>
      <c r="M23">
        <v>31.5</v>
      </c>
      <c r="N23">
        <v>581</v>
      </c>
      <c r="O23">
        <v>181</v>
      </c>
      <c r="P23">
        <v>42.013331999999998</v>
      </c>
      <c r="Q23">
        <v>-111.80916999999999</v>
      </c>
      <c r="R23">
        <v>41.731110000000001</v>
      </c>
      <c r="S23">
        <v>-111.83750000000001</v>
      </c>
      <c r="T23">
        <v>7.78</v>
      </c>
      <c r="U23">
        <v>11.97</v>
      </c>
      <c r="W23" s="2">
        <f t="shared" si="0"/>
        <v>35.00417710944027</v>
      </c>
    </row>
    <row r="24" spans="1:23" x14ac:dyDescent="0.25">
      <c r="A24">
        <v>812300081</v>
      </c>
      <c r="B24">
        <v>0.90359999999999996</v>
      </c>
      <c r="C24">
        <v>24.94</v>
      </c>
      <c r="D24">
        <v>2</v>
      </c>
      <c r="G24" t="s">
        <v>29</v>
      </c>
      <c r="H24" t="s">
        <v>7</v>
      </c>
      <c r="I24">
        <v>1604100014</v>
      </c>
      <c r="J24">
        <v>4900500041</v>
      </c>
      <c r="K24">
        <v>639</v>
      </c>
      <c r="L24">
        <v>0.97370000000000001</v>
      </c>
      <c r="M24">
        <v>31.5</v>
      </c>
      <c r="N24">
        <v>581</v>
      </c>
      <c r="O24">
        <v>145</v>
      </c>
      <c r="P24">
        <v>42.013331999999998</v>
      </c>
      <c r="Q24">
        <v>-111.80916999999999</v>
      </c>
      <c r="R24">
        <v>41.731110000000001</v>
      </c>
      <c r="S24">
        <v>-111.83750000000001</v>
      </c>
      <c r="T24">
        <v>8.3000000000000007</v>
      </c>
      <c r="U24">
        <v>10.23</v>
      </c>
      <c r="W24" s="2">
        <f t="shared" si="0"/>
        <v>18.866080156402735</v>
      </c>
    </row>
    <row r="25" spans="1:23" x14ac:dyDescent="0.25">
      <c r="A25">
        <v>4905700021</v>
      </c>
      <c r="B25">
        <v>0.97330000000000005</v>
      </c>
      <c r="C25">
        <v>0</v>
      </c>
      <c r="D25">
        <v>1</v>
      </c>
      <c r="G25" t="s">
        <v>13</v>
      </c>
      <c r="H25" t="s">
        <v>13</v>
      </c>
      <c r="I25">
        <v>3006300243</v>
      </c>
      <c r="J25" s="1">
        <v>3006300373</v>
      </c>
      <c r="K25">
        <v>2341</v>
      </c>
      <c r="L25">
        <v>0.93259999999999998</v>
      </c>
      <c r="M25">
        <v>24.47</v>
      </c>
      <c r="N25">
        <v>170</v>
      </c>
      <c r="O25">
        <v>170</v>
      </c>
      <c r="P25">
        <v>46.842182000000001</v>
      </c>
      <c r="Q25">
        <v>-114.0215</v>
      </c>
      <c r="R25">
        <v>47.012905000000003</v>
      </c>
      <c r="S25">
        <v>-114.22427</v>
      </c>
      <c r="T25">
        <v>8.68</v>
      </c>
      <c r="U25">
        <v>10.51</v>
      </c>
      <c r="W25" s="2">
        <f t="shared" si="0"/>
        <v>17.41198858230257</v>
      </c>
    </row>
    <row r="26" spans="1:23" x14ac:dyDescent="0.25">
      <c r="A26">
        <v>4905700024</v>
      </c>
      <c r="B26">
        <v>0.97330000000000005</v>
      </c>
      <c r="C26">
        <v>0</v>
      </c>
      <c r="D26">
        <v>1</v>
      </c>
      <c r="G26" t="s">
        <v>13</v>
      </c>
      <c r="H26" t="s">
        <v>13</v>
      </c>
      <c r="I26" s="6">
        <v>3006300243</v>
      </c>
      <c r="J26" s="6">
        <v>3006300244</v>
      </c>
      <c r="K26">
        <v>1820</v>
      </c>
      <c r="L26">
        <v>0.97889999999999999</v>
      </c>
      <c r="M26">
        <v>0</v>
      </c>
      <c r="N26">
        <v>170</v>
      </c>
      <c r="O26">
        <v>170</v>
      </c>
      <c r="P26">
        <v>46.842182000000001</v>
      </c>
      <c r="Q26">
        <v>-114.0215</v>
      </c>
      <c r="R26">
        <v>46.842182000000001</v>
      </c>
      <c r="S26">
        <v>-114.0215</v>
      </c>
      <c r="T26">
        <v>8.51</v>
      </c>
      <c r="U26">
        <v>8.5</v>
      </c>
      <c r="W26" s="7">
        <f t="shared" si="0"/>
        <v>0.11750881316098458</v>
      </c>
    </row>
    <row r="27" spans="1:23" x14ac:dyDescent="0.25">
      <c r="A27">
        <v>1604100013</v>
      </c>
      <c r="B27">
        <v>0.94379999999999997</v>
      </c>
      <c r="C27">
        <v>31.5</v>
      </c>
      <c r="D27">
        <v>1</v>
      </c>
      <c r="G27" t="s">
        <v>13</v>
      </c>
      <c r="H27" t="s">
        <v>13</v>
      </c>
      <c r="I27">
        <v>3006300244</v>
      </c>
      <c r="J27" s="1">
        <v>3006300373</v>
      </c>
      <c r="K27">
        <v>1827</v>
      </c>
      <c r="L27">
        <v>0.9</v>
      </c>
      <c r="M27">
        <v>24.47</v>
      </c>
      <c r="N27">
        <v>170</v>
      </c>
      <c r="O27">
        <v>170</v>
      </c>
      <c r="P27">
        <v>46.842182000000001</v>
      </c>
      <c r="Q27">
        <v>-114.0215</v>
      </c>
      <c r="R27">
        <v>47.012905000000003</v>
      </c>
      <c r="S27">
        <v>-114.22427</v>
      </c>
      <c r="T27">
        <v>8.5500000000000007</v>
      </c>
      <c r="U27">
        <v>10.39</v>
      </c>
      <c r="W27" s="2">
        <f t="shared" si="0"/>
        <v>17.709335899903753</v>
      </c>
    </row>
    <row r="28" spans="1:23" x14ac:dyDescent="0.25">
      <c r="A28">
        <v>800100061</v>
      </c>
      <c r="B28">
        <v>0.90390000000000004</v>
      </c>
      <c r="C28">
        <v>9.3699999999999992</v>
      </c>
      <c r="D28">
        <v>1</v>
      </c>
      <c r="G28" t="s">
        <v>13</v>
      </c>
      <c r="H28" t="s">
        <v>13</v>
      </c>
      <c r="I28" s="6">
        <v>3006300244</v>
      </c>
      <c r="J28" s="6">
        <v>3006300243</v>
      </c>
      <c r="K28">
        <v>1820</v>
      </c>
      <c r="L28">
        <v>0.97889999999999999</v>
      </c>
      <c r="M28">
        <v>0</v>
      </c>
      <c r="N28">
        <v>170</v>
      </c>
      <c r="O28">
        <v>170</v>
      </c>
      <c r="P28">
        <v>46.842182000000001</v>
      </c>
      <c r="Q28">
        <v>-114.0215</v>
      </c>
      <c r="R28">
        <v>46.842182000000001</v>
      </c>
      <c r="S28">
        <v>-114.0215</v>
      </c>
      <c r="T28">
        <v>8.5</v>
      </c>
      <c r="U28">
        <v>8.51</v>
      </c>
      <c r="W28" s="7">
        <f t="shared" si="0"/>
        <v>0.11750881316098458</v>
      </c>
    </row>
    <row r="29" spans="1:23" x14ac:dyDescent="0.25">
      <c r="A29">
        <v>812300061</v>
      </c>
      <c r="B29">
        <v>0.90359999999999996</v>
      </c>
      <c r="C29">
        <v>24.94</v>
      </c>
      <c r="D29">
        <v>1</v>
      </c>
      <c r="G29" t="s">
        <v>13</v>
      </c>
      <c r="H29" t="s">
        <v>13</v>
      </c>
      <c r="I29" s="1">
        <v>3006300373</v>
      </c>
      <c r="J29">
        <v>3006300244</v>
      </c>
      <c r="K29">
        <v>1827</v>
      </c>
      <c r="L29">
        <v>0.9</v>
      </c>
      <c r="M29">
        <v>24.47</v>
      </c>
      <c r="N29">
        <v>170</v>
      </c>
      <c r="O29">
        <v>170</v>
      </c>
      <c r="P29">
        <v>47.012905000000003</v>
      </c>
      <c r="Q29">
        <v>-114.22427</v>
      </c>
      <c r="R29">
        <v>46.842182000000001</v>
      </c>
      <c r="S29">
        <v>-114.0215</v>
      </c>
      <c r="T29">
        <v>10.39</v>
      </c>
      <c r="U29">
        <v>8.5500000000000007</v>
      </c>
      <c r="W29" s="2">
        <f t="shared" si="0"/>
        <v>17.709335899903753</v>
      </c>
    </row>
    <row r="30" spans="1:23" x14ac:dyDescent="0.25">
      <c r="A30">
        <v>801300031</v>
      </c>
      <c r="B30">
        <v>0.90110000000000001</v>
      </c>
      <c r="C30">
        <v>24.06</v>
      </c>
      <c r="D30">
        <v>1</v>
      </c>
      <c r="G30" t="s">
        <v>13</v>
      </c>
      <c r="H30" t="s">
        <v>13</v>
      </c>
      <c r="I30" s="1">
        <v>3006300373</v>
      </c>
      <c r="J30">
        <v>3006300243</v>
      </c>
      <c r="K30">
        <v>2341</v>
      </c>
      <c r="L30">
        <v>0.93259999999999998</v>
      </c>
      <c r="M30">
        <v>24.47</v>
      </c>
      <c r="N30">
        <v>170</v>
      </c>
      <c r="O30">
        <v>170</v>
      </c>
      <c r="P30">
        <v>47.012905000000003</v>
      </c>
      <c r="Q30">
        <v>-114.22427</v>
      </c>
      <c r="R30">
        <v>46.842182000000001</v>
      </c>
      <c r="S30">
        <v>-114.0215</v>
      </c>
      <c r="T30">
        <v>10.51</v>
      </c>
      <c r="U30">
        <v>8.68</v>
      </c>
      <c r="W30" s="2">
        <f t="shared" si="0"/>
        <v>17.41198858230257</v>
      </c>
    </row>
    <row r="31" spans="1:23" x14ac:dyDescent="0.25">
      <c r="A31">
        <v>4900300031</v>
      </c>
      <c r="B31">
        <v>0.89900000000000002</v>
      </c>
      <c r="C31">
        <v>66.61</v>
      </c>
      <c r="D31">
        <v>1</v>
      </c>
      <c r="G31" t="s">
        <v>30</v>
      </c>
      <c r="H31" t="s">
        <v>30</v>
      </c>
      <c r="I31">
        <v>4609900081</v>
      </c>
      <c r="J31">
        <v>4609900083</v>
      </c>
      <c r="K31">
        <v>604</v>
      </c>
      <c r="L31">
        <v>0.89729999999999999</v>
      </c>
      <c r="M31">
        <v>0</v>
      </c>
      <c r="N31">
        <v>142</v>
      </c>
      <c r="O31">
        <v>170</v>
      </c>
      <c r="P31">
        <v>43.547919999999998</v>
      </c>
      <c r="Q31">
        <v>-96.700767999999997</v>
      </c>
      <c r="R31">
        <v>43.547919999999998</v>
      </c>
      <c r="S31">
        <v>-96.700767999999997</v>
      </c>
      <c r="T31">
        <v>8.52</v>
      </c>
      <c r="U31">
        <v>8.4499999999999993</v>
      </c>
      <c r="W31" s="2">
        <f t="shared" si="0"/>
        <v>0.82159624413145882</v>
      </c>
    </row>
    <row r="32" spans="1:23" x14ac:dyDescent="0.25">
      <c r="A32">
        <v>4609900083</v>
      </c>
      <c r="B32">
        <v>0.89729999999999999</v>
      </c>
      <c r="C32">
        <v>0</v>
      </c>
      <c r="D32">
        <v>1</v>
      </c>
      <c r="G32" t="s">
        <v>30</v>
      </c>
      <c r="H32" t="s">
        <v>30</v>
      </c>
      <c r="I32">
        <v>4609900083</v>
      </c>
      <c r="J32">
        <v>4609900081</v>
      </c>
      <c r="K32">
        <v>604</v>
      </c>
      <c r="L32">
        <v>0.89729999999999999</v>
      </c>
      <c r="M32">
        <v>0</v>
      </c>
      <c r="N32">
        <v>170</v>
      </c>
      <c r="O32">
        <v>142</v>
      </c>
      <c r="P32">
        <v>43.547919999999998</v>
      </c>
      <c r="Q32">
        <v>-96.700767999999997</v>
      </c>
      <c r="R32">
        <v>43.547919999999998</v>
      </c>
      <c r="S32">
        <v>-96.700767999999997</v>
      </c>
      <c r="T32">
        <v>8.4499999999999993</v>
      </c>
      <c r="U32">
        <v>8.52</v>
      </c>
      <c r="W32" s="2">
        <f t="shared" si="0"/>
        <v>0.82159624413145882</v>
      </c>
    </row>
    <row r="33" spans="1:23" x14ac:dyDescent="0.25">
      <c r="A33">
        <v>4609900081</v>
      </c>
      <c r="B33">
        <v>0.89729999999999999</v>
      </c>
      <c r="C33">
        <v>0</v>
      </c>
      <c r="D33">
        <v>1</v>
      </c>
      <c r="G33" t="s">
        <v>7</v>
      </c>
      <c r="H33" t="s">
        <v>7</v>
      </c>
      <c r="I33">
        <v>4900300031</v>
      </c>
      <c r="J33">
        <v>4901100041</v>
      </c>
      <c r="K33">
        <v>697</v>
      </c>
      <c r="L33">
        <v>0.89900000000000002</v>
      </c>
      <c r="M33">
        <v>66.61</v>
      </c>
      <c r="N33">
        <v>145</v>
      </c>
      <c r="O33">
        <v>143</v>
      </c>
      <c r="P33">
        <v>41.492705999999998</v>
      </c>
      <c r="Q33">
        <v>-112.01886</v>
      </c>
      <c r="R33">
        <v>40.902965999999999</v>
      </c>
      <c r="S33">
        <v>-111.88446999999999</v>
      </c>
      <c r="T33">
        <v>7.46</v>
      </c>
      <c r="U33">
        <v>8.23</v>
      </c>
      <c r="W33" s="2">
        <f t="shared" si="0"/>
        <v>9.3560145808019488</v>
      </c>
    </row>
    <row r="34" spans="1:23" x14ac:dyDescent="0.25">
      <c r="A34">
        <v>3802500033</v>
      </c>
      <c r="B34">
        <v>0.88570000000000004</v>
      </c>
      <c r="C34">
        <v>79.59</v>
      </c>
      <c r="D34">
        <v>0</v>
      </c>
      <c r="G34" t="s">
        <v>7</v>
      </c>
      <c r="H34" t="s">
        <v>7</v>
      </c>
      <c r="I34">
        <v>4900300034</v>
      </c>
      <c r="J34">
        <v>4903530066</v>
      </c>
      <c r="K34">
        <v>668</v>
      </c>
      <c r="L34">
        <v>0.91379999999999995</v>
      </c>
      <c r="M34">
        <v>85.09</v>
      </c>
      <c r="N34">
        <v>181</v>
      </c>
      <c r="O34">
        <v>181</v>
      </c>
      <c r="P34">
        <v>41.492705999999998</v>
      </c>
      <c r="Q34">
        <v>-112.01886</v>
      </c>
      <c r="R34">
        <v>40.736389000000003</v>
      </c>
      <c r="S34">
        <v>-111.87222</v>
      </c>
      <c r="T34">
        <v>7.61</v>
      </c>
      <c r="U34">
        <v>9.32</v>
      </c>
      <c r="W34" s="2">
        <f t="shared" si="0"/>
        <v>18.34763948497854</v>
      </c>
    </row>
    <row r="35" spans="1:23" x14ac:dyDescent="0.25">
      <c r="A35">
        <v>3800700023</v>
      </c>
      <c r="B35">
        <v>0.88570000000000004</v>
      </c>
      <c r="C35">
        <v>79.59</v>
      </c>
      <c r="D35">
        <v>0</v>
      </c>
      <c r="G35" t="s">
        <v>7</v>
      </c>
      <c r="H35" t="s">
        <v>7</v>
      </c>
      <c r="I35">
        <v>4900300034</v>
      </c>
      <c r="J35">
        <v>4903530061</v>
      </c>
      <c r="K35">
        <v>742</v>
      </c>
      <c r="L35">
        <v>0.91239999999999999</v>
      </c>
      <c r="M35">
        <v>85.09</v>
      </c>
      <c r="N35">
        <v>181</v>
      </c>
      <c r="O35">
        <v>145</v>
      </c>
      <c r="P35">
        <v>41.492705999999998</v>
      </c>
      <c r="Q35">
        <v>-112.01886</v>
      </c>
      <c r="R35">
        <v>40.736389000000003</v>
      </c>
      <c r="S35">
        <v>-111.87222</v>
      </c>
      <c r="T35">
        <v>7.33</v>
      </c>
      <c r="U35">
        <v>9.3800000000000008</v>
      </c>
      <c r="W35" s="2">
        <f t="shared" si="0"/>
        <v>21.855010660980813</v>
      </c>
    </row>
    <row r="36" spans="1:23" x14ac:dyDescent="0.25">
      <c r="A36">
        <v>803500041</v>
      </c>
      <c r="B36">
        <v>0.88370000000000004</v>
      </c>
      <c r="C36">
        <v>8.92</v>
      </c>
      <c r="D36">
        <v>0</v>
      </c>
      <c r="G36" t="s">
        <v>7</v>
      </c>
      <c r="H36" t="s">
        <v>7</v>
      </c>
      <c r="I36">
        <v>4900500041</v>
      </c>
      <c r="J36">
        <v>4900500044</v>
      </c>
      <c r="K36">
        <v>779</v>
      </c>
      <c r="L36">
        <v>0.95720000000000005</v>
      </c>
      <c r="M36">
        <v>0</v>
      </c>
      <c r="N36">
        <v>145</v>
      </c>
      <c r="O36">
        <v>181</v>
      </c>
      <c r="P36">
        <v>41.731110000000001</v>
      </c>
      <c r="Q36">
        <v>-111.83750000000001</v>
      </c>
      <c r="R36">
        <v>41.731110000000001</v>
      </c>
      <c r="S36">
        <v>-111.83750000000001</v>
      </c>
      <c r="T36">
        <v>9.84</v>
      </c>
      <c r="U36">
        <v>12.12</v>
      </c>
      <c r="W36" s="2">
        <f t="shared" si="0"/>
        <v>18.811881188118807</v>
      </c>
    </row>
    <row r="37" spans="1:23" x14ac:dyDescent="0.25">
      <c r="A37">
        <v>800500051</v>
      </c>
      <c r="B37">
        <v>0.88370000000000004</v>
      </c>
      <c r="C37">
        <v>8.92</v>
      </c>
      <c r="D37">
        <v>0</v>
      </c>
      <c r="G37" t="s">
        <v>7</v>
      </c>
      <c r="H37" t="s">
        <v>29</v>
      </c>
      <c r="I37">
        <v>4900500041</v>
      </c>
      <c r="J37">
        <v>1604100014</v>
      </c>
      <c r="K37">
        <v>639</v>
      </c>
      <c r="L37">
        <v>0.97370000000000001</v>
      </c>
      <c r="M37">
        <v>31.5</v>
      </c>
      <c r="N37">
        <v>145</v>
      </c>
      <c r="O37">
        <v>581</v>
      </c>
      <c r="P37">
        <v>41.731110000000001</v>
      </c>
      <c r="Q37">
        <v>-111.83750000000001</v>
      </c>
      <c r="R37">
        <v>42.013331999999998</v>
      </c>
      <c r="S37">
        <v>-111.80916999999999</v>
      </c>
      <c r="T37">
        <v>10.23</v>
      </c>
      <c r="U37">
        <v>8.3000000000000007</v>
      </c>
      <c r="W37" s="2">
        <f t="shared" si="0"/>
        <v>18.866080156402735</v>
      </c>
    </row>
    <row r="38" spans="1:23" x14ac:dyDescent="0.25">
      <c r="A38">
        <v>4612700013</v>
      </c>
      <c r="B38">
        <v>0.87480000000000002</v>
      </c>
      <c r="C38">
        <v>88.66</v>
      </c>
      <c r="D38">
        <v>0</v>
      </c>
      <c r="G38" t="s">
        <v>7</v>
      </c>
      <c r="H38" t="s">
        <v>29</v>
      </c>
      <c r="I38">
        <v>4900500041</v>
      </c>
      <c r="J38">
        <v>1604100013</v>
      </c>
      <c r="K38">
        <v>663</v>
      </c>
      <c r="L38">
        <v>0.94379999999999997</v>
      </c>
      <c r="M38">
        <v>31.5</v>
      </c>
      <c r="N38">
        <v>145</v>
      </c>
      <c r="O38">
        <v>170</v>
      </c>
      <c r="P38">
        <v>41.731110000000001</v>
      </c>
      <c r="Q38">
        <v>-111.83750000000001</v>
      </c>
      <c r="R38">
        <v>42.013331999999998</v>
      </c>
      <c r="S38">
        <v>-111.80916999999999</v>
      </c>
      <c r="T38">
        <v>8.58</v>
      </c>
      <c r="U38">
        <v>9.14</v>
      </c>
      <c r="W38" s="2">
        <f t="shared" si="0"/>
        <v>6.126914660831515</v>
      </c>
    </row>
    <row r="39" spans="1:23" x14ac:dyDescent="0.25">
      <c r="A39">
        <v>5600508923</v>
      </c>
      <c r="B39">
        <v>0.8639</v>
      </c>
      <c r="C39">
        <v>0</v>
      </c>
      <c r="D39">
        <v>0</v>
      </c>
      <c r="G39" t="s">
        <v>7</v>
      </c>
      <c r="H39" t="s">
        <v>7</v>
      </c>
      <c r="I39">
        <v>4900500044</v>
      </c>
      <c r="J39">
        <v>4900500041</v>
      </c>
      <c r="K39">
        <v>779</v>
      </c>
      <c r="L39">
        <v>0.95720000000000005</v>
      </c>
      <c r="M39">
        <v>0</v>
      </c>
      <c r="N39">
        <v>181</v>
      </c>
      <c r="O39">
        <v>145</v>
      </c>
      <c r="P39">
        <v>41.731110000000001</v>
      </c>
      <c r="Q39">
        <v>-111.83750000000001</v>
      </c>
      <c r="R39">
        <v>41.731110000000001</v>
      </c>
      <c r="S39">
        <v>-111.83750000000001</v>
      </c>
      <c r="T39">
        <v>12.12</v>
      </c>
      <c r="U39">
        <v>9.84</v>
      </c>
      <c r="W39" s="2">
        <f t="shared" si="0"/>
        <v>18.811881188118807</v>
      </c>
    </row>
    <row r="40" spans="1:23" x14ac:dyDescent="0.25">
      <c r="A40">
        <v>5600508924</v>
      </c>
      <c r="B40">
        <v>0.8639</v>
      </c>
      <c r="C40">
        <v>0</v>
      </c>
      <c r="D40">
        <v>0</v>
      </c>
      <c r="G40" t="s">
        <v>7</v>
      </c>
      <c r="H40" t="s">
        <v>29</v>
      </c>
      <c r="I40">
        <v>4900500044</v>
      </c>
      <c r="J40">
        <v>1604100014</v>
      </c>
      <c r="K40">
        <v>835</v>
      </c>
      <c r="L40">
        <v>0.94540000000000002</v>
      </c>
      <c r="M40">
        <v>31.5</v>
      </c>
      <c r="N40">
        <v>181</v>
      </c>
      <c r="O40">
        <v>581</v>
      </c>
      <c r="P40">
        <v>41.731110000000001</v>
      </c>
      <c r="Q40">
        <v>-111.83750000000001</v>
      </c>
      <c r="R40">
        <v>42.013331999999998</v>
      </c>
      <c r="S40">
        <v>-111.80916999999999</v>
      </c>
      <c r="T40">
        <v>11.97</v>
      </c>
      <c r="U40">
        <v>7.78</v>
      </c>
      <c r="W40" s="2">
        <f t="shared" si="0"/>
        <v>35.00417710944027</v>
      </c>
    </row>
    <row r="41" spans="1:23" x14ac:dyDescent="0.25">
      <c r="A41">
        <v>4601100033</v>
      </c>
      <c r="B41">
        <v>0.84609999999999996</v>
      </c>
      <c r="C41">
        <v>89.54</v>
      </c>
      <c r="D41">
        <v>0</v>
      </c>
      <c r="G41" t="s">
        <v>7</v>
      </c>
      <c r="H41" t="s">
        <v>7</v>
      </c>
      <c r="I41">
        <v>4901100041</v>
      </c>
      <c r="J41">
        <v>4903530101</v>
      </c>
      <c r="K41">
        <v>667</v>
      </c>
      <c r="L41">
        <v>0.9335</v>
      </c>
      <c r="M41">
        <v>13.79</v>
      </c>
      <c r="N41">
        <v>143</v>
      </c>
      <c r="O41">
        <v>145</v>
      </c>
      <c r="P41">
        <v>40.902965999999999</v>
      </c>
      <c r="Q41">
        <v>-111.88446999999999</v>
      </c>
      <c r="R41">
        <v>40.784222</v>
      </c>
      <c r="S41">
        <v>-111.931</v>
      </c>
      <c r="T41">
        <v>8.1</v>
      </c>
      <c r="U41">
        <v>9.58</v>
      </c>
      <c r="W41" s="2">
        <f t="shared" si="0"/>
        <v>15.448851774530278</v>
      </c>
    </row>
    <row r="42" spans="1:23" x14ac:dyDescent="0.25">
      <c r="A42">
        <v>3500100232</v>
      </c>
      <c r="B42">
        <v>0.84079999999999999</v>
      </c>
      <c r="C42">
        <v>0</v>
      </c>
      <c r="D42">
        <v>0</v>
      </c>
      <c r="G42" t="s">
        <v>7</v>
      </c>
      <c r="H42" t="s">
        <v>7</v>
      </c>
      <c r="I42">
        <v>4901100041</v>
      </c>
      <c r="J42">
        <v>4903530061</v>
      </c>
      <c r="K42">
        <v>685</v>
      </c>
      <c r="L42">
        <v>0.96350000000000002</v>
      </c>
      <c r="M42">
        <v>18.57</v>
      </c>
      <c r="N42">
        <v>143</v>
      </c>
      <c r="O42">
        <v>145</v>
      </c>
      <c r="P42">
        <v>40.902965999999999</v>
      </c>
      <c r="Q42">
        <v>-111.88446999999999</v>
      </c>
      <c r="R42">
        <v>40.736389000000003</v>
      </c>
      <c r="S42">
        <v>-111.87222</v>
      </c>
      <c r="T42">
        <v>8.23</v>
      </c>
      <c r="U42">
        <v>8.68</v>
      </c>
      <c r="W42" s="2">
        <f t="shared" si="0"/>
        <v>5.1843317972350151</v>
      </c>
    </row>
    <row r="43" spans="1:23" x14ac:dyDescent="0.25">
      <c r="A43">
        <v>3500100231</v>
      </c>
      <c r="B43">
        <v>0.84079999999999999</v>
      </c>
      <c r="C43">
        <v>0</v>
      </c>
      <c r="D43">
        <v>0</v>
      </c>
      <c r="G43" t="s">
        <v>7</v>
      </c>
      <c r="H43" t="s">
        <v>7</v>
      </c>
      <c r="I43">
        <v>4901100041</v>
      </c>
      <c r="J43">
        <v>4903510011</v>
      </c>
      <c r="K43">
        <v>698</v>
      </c>
      <c r="L43">
        <v>0.94489999999999996</v>
      </c>
      <c r="M43">
        <v>27.96</v>
      </c>
      <c r="N43">
        <v>143</v>
      </c>
      <c r="O43">
        <v>145</v>
      </c>
      <c r="P43">
        <v>40.902965999999999</v>
      </c>
      <c r="Q43">
        <v>-111.88446999999999</v>
      </c>
      <c r="R43">
        <v>40.708610999999998</v>
      </c>
      <c r="S43">
        <v>-112.09472</v>
      </c>
      <c r="T43">
        <v>8.25</v>
      </c>
      <c r="U43">
        <v>7.66</v>
      </c>
      <c r="W43" s="2">
        <f t="shared" si="0"/>
        <v>7.1515151515151496</v>
      </c>
    </row>
    <row r="44" spans="1:23" x14ac:dyDescent="0.25">
      <c r="A44">
        <v>3008100073</v>
      </c>
      <c r="B44">
        <v>0.83850000000000002</v>
      </c>
      <c r="C44">
        <v>67.459999999999994</v>
      </c>
      <c r="D44">
        <v>0</v>
      </c>
      <c r="G44" t="s">
        <v>7</v>
      </c>
      <c r="H44" t="s">
        <v>7</v>
      </c>
      <c r="I44">
        <v>4901100041</v>
      </c>
      <c r="J44">
        <v>4900300031</v>
      </c>
      <c r="K44">
        <v>697</v>
      </c>
      <c r="L44">
        <v>0.89900000000000002</v>
      </c>
      <c r="M44">
        <v>66.61</v>
      </c>
      <c r="N44">
        <v>143</v>
      </c>
      <c r="O44">
        <v>145</v>
      </c>
      <c r="P44">
        <v>40.902965999999999</v>
      </c>
      <c r="Q44">
        <v>-111.88446999999999</v>
      </c>
      <c r="R44">
        <v>41.492705999999998</v>
      </c>
      <c r="S44">
        <v>-112.01886</v>
      </c>
      <c r="T44">
        <v>8.23</v>
      </c>
      <c r="U44">
        <v>7.46</v>
      </c>
      <c r="W44" s="2">
        <f t="shared" si="0"/>
        <v>9.3560145808019488</v>
      </c>
    </row>
    <row r="45" spans="1:23" x14ac:dyDescent="0.25">
      <c r="A45">
        <v>3004900043</v>
      </c>
      <c r="B45">
        <v>0.83389999999999997</v>
      </c>
      <c r="C45">
        <v>193.65</v>
      </c>
      <c r="D45">
        <v>0</v>
      </c>
      <c r="G45" t="s">
        <v>7</v>
      </c>
      <c r="H45" t="s">
        <v>7</v>
      </c>
      <c r="I45">
        <v>4903510011</v>
      </c>
      <c r="J45">
        <v>4903530101</v>
      </c>
      <c r="K45">
        <v>677</v>
      </c>
      <c r="L45">
        <v>0.94479999999999997</v>
      </c>
      <c r="M45">
        <v>16.170000000000002</v>
      </c>
      <c r="N45">
        <v>145</v>
      </c>
      <c r="O45">
        <v>145</v>
      </c>
      <c r="P45">
        <v>40.708610999999998</v>
      </c>
      <c r="Q45">
        <v>-112.09472</v>
      </c>
      <c r="R45">
        <v>40.784222</v>
      </c>
      <c r="S45">
        <v>-111.931</v>
      </c>
      <c r="T45">
        <v>7.67</v>
      </c>
      <c r="U45">
        <v>9.6300000000000008</v>
      </c>
      <c r="W45" s="2">
        <f t="shared" si="0"/>
        <v>20.353063343717558</v>
      </c>
    </row>
    <row r="46" spans="1:23" x14ac:dyDescent="0.25">
      <c r="A46">
        <v>3002700063</v>
      </c>
      <c r="B46">
        <v>0.83389999999999997</v>
      </c>
      <c r="C46">
        <v>193.65</v>
      </c>
      <c r="D46">
        <v>0</v>
      </c>
      <c r="G46" t="s">
        <v>7</v>
      </c>
      <c r="H46" t="s">
        <v>7</v>
      </c>
      <c r="I46">
        <v>4903510011</v>
      </c>
      <c r="J46">
        <v>4903530061</v>
      </c>
      <c r="K46">
        <v>701</v>
      </c>
      <c r="L46">
        <v>0.94079999999999997</v>
      </c>
      <c r="M46">
        <v>19.02</v>
      </c>
      <c r="N46">
        <v>145</v>
      </c>
      <c r="O46">
        <v>145</v>
      </c>
      <c r="P46">
        <v>40.708610999999998</v>
      </c>
      <c r="Q46">
        <v>-112.09472</v>
      </c>
      <c r="R46">
        <v>40.736389000000003</v>
      </c>
      <c r="S46">
        <v>-111.87222</v>
      </c>
      <c r="T46">
        <v>7.79</v>
      </c>
      <c r="U46">
        <v>8.83</v>
      </c>
      <c r="W46" s="2">
        <f t="shared" si="0"/>
        <v>11.778029445073612</v>
      </c>
    </row>
    <row r="47" spans="1:23" x14ac:dyDescent="0.25">
      <c r="A47">
        <v>3801500033</v>
      </c>
      <c r="B47">
        <v>0.82620000000000005</v>
      </c>
      <c r="C47">
        <v>0</v>
      </c>
      <c r="D47">
        <v>0</v>
      </c>
      <c r="G47" t="s">
        <v>7</v>
      </c>
      <c r="H47" t="s">
        <v>7</v>
      </c>
      <c r="I47">
        <v>4903510011</v>
      </c>
      <c r="J47">
        <v>4901100041</v>
      </c>
      <c r="K47">
        <v>698</v>
      </c>
      <c r="L47">
        <v>0.94489999999999996</v>
      </c>
      <c r="M47">
        <v>27.96</v>
      </c>
      <c r="N47">
        <v>145</v>
      </c>
      <c r="O47">
        <v>143</v>
      </c>
      <c r="P47">
        <v>40.708610999999998</v>
      </c>
      <c r="Q47">
        <v>-112.09472</v>
      </c>
      <c r="R47">
        <v>40.902965999999999</v>
      </c>
      <c r="S47">
        <v>-111.88446999999999</v>
      </c>
      <c r="T47">
        <v>7.66</v>
      </c>
      <c r="U47">
        <v>8.25</v>
      </c>
      <c r="W47" s="2">
        <f t="shared" si="0"/>
        <v>7.1515151515151496</v>
      </c>
    </row>
    <row r="48" spans="1:23" x14ac:dyDescent="0.25">
      <c r="A48">
        <v>3801500031</v>
      </c>
      <c r="B48">
        <v>0.82620000000000005</v>
      </c>
      <c r="C48">
        <v>0</v>
      </c>
      <c r="D48">
        <v>0</v>
      </c>
      <c r="G48" t="s">
        <v>7</v>
      </c>
      <c r="H48" t="s">
        <v>7</v>
      </c>
      <c r="I48">
        <v>4903530061</v>
      </c>
      <c r="J48">
        <v>4903530101</v>
      </c>
      <c r="K48">
        <v>1897</v>
      </c>
      <c r="L48">
        <v>0.94950000000000001</v>
      </c>
      <c r="M48">
        <v>7.27</v>
      </c>
      <c r="N48">
        <v>145</v>
      </c>
      <c r="O48">
        <v>145</v>
      </c>
      <c r="P48">
        <v>40.736389000000003</v>
      </c>
      <c r="Q48">
        <v>-111.87222</v>
      </c>
      <c r="R48">
        <v>40.784222</v>
      </c>
      <c r="S48">
        <v>-111.931</v>
      </c>
      <c r="T48">
        <v>8.6999999999999993</v>
      </c>
      <c r="U48">
        <v>9.5299999999999994</v>
      </c>
      <c r="W48" s="2">
        <f t="shared" si="0"/>
        <v>8.7093389296956989</v>
      </c>
    </row>
    <row r="49" spans="1:23" x14ac:dyDescent="0.25">
      <c r="A49">
        <v>4901100043</v>
      </c>
      <c r="B49">
        <v>0.82010000000000005</v>
      </c>
      <c r="C49">
        <v>18.57</v>
      </c>
      <c r="D49">
        <v>0</v>
      </c>
      <c r="G49" t="s">
        <v>7</v>
      </c>
      <c r="H49" t="s">
        <v>7</v>
      </c>
      <c r="I49">
        <v>4903530061</v>
      </c>
      <c r="J49">
        <v>4903530066</v>
      </c>
      <c r="K49">
        <v>518</v>
      </c>
      <c r="L49">
        <v>0.98770000000000002</v>
      </c>
      <c r="M49">
        <v>0</v>
      </c>
      <c r="N49">
        <v>145</v>
      </c>
      <c r="O49">
        <v>181</v>
      </c>
      <c r="P49">
        <v>40.736389000000003</v>
      </c>
      <c r="Q49">
        <v>-111.87222</v>
      </c>
      <c r="R49">
        <v>40.736389000000003</v>
      </c>
      <c r="S49">
        <v>-111.87222</v>
      </c>
      <c r="T49">
        <v>10.3</v>
      </c>
      <c r="U49">
        <v>9.9</v>
      </c>
      <c r="W49" s="2">
        <f t="shared" si="0"/>
        <v>3.8834951456310711</v>
      </c>
    </row>
    <row r="50" spans="1:23" x14ac:dyDescent="0.25">
      <c r="A50">
        <v>806900091</v>
      </c>
      <c r="B50">
        <v>0.81279999999999997</v>
      </c>
      <c r="C50">
        <v>45.31</v>
      </c>
      <c r="D50">
        <v>0</v>
      </c>
      <c r="G50" t="s">
        <v>7</v>
      </c>
      <c r="H50" t="s">
        <v>7</v>
      </c>
      <c r="I50">
        <v>4903530061</v>
      </c>
      <c r="J50">
        <v>4903530064</v>
      </c>
      <c r="K50">
        <v>527</v>
      </c>
      <c r="L50">
        <v>0.95760000000000001</v>
      </c>
      <c r="M50">
        <v>0</v>
      </c>
      <c r="N50">
        <v>145</v>
      </c>
      <c r="O50">
        <v>184</v>
      </c>
      <c r="P50">
        <v>40.736389000000003</v>
      </c>
      <c r="Q50">
        <v>-111.87222</v>
      </c>
      <c r="R50">
        <v>40.736389000000003</v>
      </c>
      <c r="S50">
        <v>-111.87222</v>
      </c>
      <c r="T50">
        <v>7.24</v>
      </c>
      <c r="U50">
        <v>7.3</v>
      </c>
      <c r="W50" s="2">
        <f t="shared" si="0"/>
        <v>0.82191780821917271</v>
      </c>
    </row>
    <row r="51" spans="1:23" x14ac:dyDescent="0.25">
      <c r="A51">
        <v>3805300023</v>
      </c>
      <c r="B51">
        <v>0.81179999999999997</v>
      </c>
      <c r="C51">
        <v>76.7</v>
      </c>
      <c r="D51">
        <v>0</v>
      </c>
      <c r="G51" t="s">
        <v>7</v>
      </c>
      <c r="H51" t="s">
        <v>7</v>
      </c>
      <c r="I51">
        <v>4903530061</v>
      </c>
      <c r="J51">
        <v>4903510011</v>
      </c>
      <c r="K51">
        <v>701</v>
      </c>
      <c r="L51">
        <v>0.94079999999999997</v>
      </c>
      <c r="M51">
        <v>19.02</v>
      </c>
      <c r="N51">
        <v>145</v>
      </c>
      <c r="O51">
        <v>145</v>
      </c>
      <c r="P51">
        <v>40.736389000000003</v>
      </c>
      <c r="Q51">
        <v>-111.87222</v>
      </c>
      <c r="R51">
        <v>40.708610999999998</v>
      </c>
      <c r="S51">
        <v>-112.09472</v>
      </c>
      <c r="T51">
        <v>8.83</v>
      </c>
      <c r="U51">
        <v>7.79</v>
      </c>
      <c r="W51" s="2">
        <f t="shared" si="0"/>
        <v>11.778029445073612</v>
      </c>
    </row>
    <row r="52" spans="1:23" x14ac:dyDescent="0.25">
      <c r="A52">
        <v>3806500023</v>
      </c>
      <c r="B52">
        <v>0.8034</v>
      </c>
      <c r="C52">
        <v>151.47999999999999</v>
      </c>
      <c r="D52">
        <v>0</v>
      </c>
      <c r="G52" t="s">
        <v>7</v>
      </c>
      <c r="H52" t="s">
        <v>7</v>
      </c>
      <c r="I52">
        <v>4903530061</v>
      </c>
      <c r="J52">
        <v>4901100041</v>
      </c>
      <c r="K52">
        <v>685</v>
      </c>
      <c r="L52">
        <v>0.96350000000000002</v>
      </c>
      <c r="M52">
        <v>18.57</v>
      </c>
      <c r="N52">
        <v>145</v>
      </c>
      <c r="O52">
        <v>143</v>
      </c>
      <c r="P52">
        <v>40.736389000000003</v>
      </c>
      <c r="Q52">
        <v>-111.87222</v>
      </c>
      <c r="R52">
        <v>40.902965999999999</v>
      </c>
      <c r="S52">
        <v>-111.88446999999999</v>
      </c>
      <c r="T52">
        <v>8.68</v>
      </c>
      <c r="U52">
        <v>8.23</v>
      </c>
      <c r="W52" s="2">
        <f t="shared" si="0"/>
        <v>5.1843317972350151</v>
      </c>
    </row>
    <row r="53" spans="1:23" x14ac:dyDescent="0.25">
      <c r="A53">
        <v>3008300013</v>
      </c>
      <c r="B53">
        <v>0.80169999999999997</v>
      </c>
      <c r="C53">
        <v>257.66000000000003</v>
      </c>
      <c r="D53">
        <v>0</v>
      </c>
      <c r="G53" t="s">
        <v>7</v>
      </c>
      <c r="H53" t="s">
        <v>7</v>
      </c>
      <c r="I53">
        <v>4903530061</v>
      </c>
      <c r="J53">
        <v>4900300034</v>
      </c>
      <c r="K53">
        <v>742</v>
      </c>
      <c r="L53">
        <v>0.91239999999999999</v>
      </c>
      <c r="M53">
        <v>85.09</v>
      </c>
      <c r="N53">
        <v>145</v>
      </c>
      <c r="O53">
        <v>181</v>
      </c>
      <c r="P53">
        <v>40.736389000000003</v>
      </c>
      <c r="Q53">
        <v>-111.87222</v>
      </c>
      <c r="R53">
        <v>41.492705999999998</v>
      </c>
      <c r="S53">
        <v>-112.01886</v>
      </c>
      <c r="T53">
        <v>9.3800000000000008</v>
      </c>
      <c r="U53">
        <v>7.33</v>
      </c>
      <c r="W53" s="2">
        <f t="shared" si="0"/>
        <v>21.855010660980813</v>
      </c>
    </row>
    <row r="54" spans="1:23" x14ac:dyDescent="0.25">
      <c r="A54">
        <v>3007100103</v>
      </c>
      <c r="B54">
        <v>0.80169999999999997</v>
      </c>
      <c r="C54">
        <v>257.66000000000003</v>
      </c>
      <c r="D54">
        <v>0</v>
      </c>
      <c r="G54" t="s">
        <v>7</v>
      </c>
      <c r="H54" t="s">
        <v>7</v>
      </c>
      <c r="I54">
        <v>4903530064</v>
      </c>
      <c r="J54">
        <v>4903530101</v>
      </c>
      <c r="K54">
        <v>524</v>
      </c>
      <c r="L54">
        <v>0.95109999999999995</v>
      </c>
      <c r="M54">
        <v>7.27</v>
      </c>
      <c r="N54">
        <v>184</v>
      </c>
      <c r="O54">
        <v>145</v>
      </c>
      <c r="P54">
        <v>40.736389000000003</v>
      </c>
      <c r="Q54">
        <v>-111.87222</v>
      </c>
      <c r="R54">
        <v>40.784222</v>
      </c>
      <c r="S54">
        <v>-111.931</v>
      </c>
      <c r="T54">
        <v>8.06</v>
      </c>
      <c r="U54">
        <v>9.0299999999999994</v>
      </c>
      <c r="W54" s="2">
        <f t="shared" si="0"/>
        <v>10.741971207087474</v>
      </c>
    </row>
    <row r="55" spans="1:23" x14ac:dyDescent="0.25">
      <c r="A55">
        <v>3805700043</v>
      </c>
      <c r="B55">
        <v>0.80030000000000001</v>
      </c>
      <c r="C55">
        <v>28.52</v>
      </c>
      <c r="D55">
        <v>0</v>
      </c>
      <c r="G55" t="s">
        <v>7</v>
      </c>
      <c r="H55" t="s">
        <v>7</v>
      </c>
      <c r="I55">
        <v>4903530064</v>
      </c>
      <c r="J55">
        <v>4903530061</v>
      </c>
      <c r="K55">
        <v>527</v>
      </c>
      <c r="L55">
        <v>0.95760000000000001</v>
      </c>
      <c r="M55">
        <v>0</v>
      </c>
      <c r="N55">
        <v>184</v>
      </c>
      <c r="O55">
        <v>145</v>
      </c>
      <c r="P55">
        <v>40.736389000000003</v>
      </c>
      <c r="Q55">
        <v>-111.87222</v>
      </c>
      <c r="R55">
        <v>40.736389000000003</v>
      </c>
      <c r="S55">
        <v>-111.87222</v>
      </c>
      <c r="T55">
        <v>7.3</v>
      </c>
      <c r="U55">
        <v>7.24</v>
      </c>
      <c r="W55" s="2">
        <f t="shared" si="0"/>
        <v>0.82191780821917271</v>
      </c>
    </row>
    <row r="56" spans="1:23" x14ac:dyDescent="0.25">
      <c r="A56">
        <v>4901300023</v>
      </c>
      <c r="B56">
        <v>0.79369999999999996</v>
      </c>
      <c r="C56">
        <v>171.44</v>
      </c>
      <c r="D56">
        <v>0</v>
      </c>
      <c r="G56" t="s">
        <v>7</v>
      </c>
      <c r="H56" t="s">
        <v>7</v>
      </c>
      <c r="I56">
        <v>4903530066</v>
      </c>
      <c r="J56">
        <v>4904900025</v>
      </c>
      <c r="K56">
        <v>596</v>
      </c>
      <c r="L56">
        <v>0.90690000000000004</v>
      </c>
      <c r="M56">
        <v>56.58</v>
      </c>
      <c r="N56">
        <v>181</v>
      </c>
      <c r="O56">
        <v>181</v>
      </c>
      <c r="P56">
        <v>40.736389000000003</v>
      </c>
      <c r="Q56">
        <v>-111.87222</v>
      </c>
      <c r="R56">
        <v>40.253613000000001</v>
      </c>
      <c r="S56">
        <v>-111.66306</v>
      </c>
      <c r="T56">
        <v>8.19</v>
      </c>
      <c r="U56">
        <v>7.7</v>
      </c>
      <c r="W56" s="2">
        <f t="shared" si="0"/>
        <v>5.982905982905975</v>
      </c>
    </row>
    <row r="57" spans="1:23" x14ac:dyDescent="0.25">
      <c r="A57">
        <v>801300121</v>
      </c>
      <c r="B57">
        <v>0.79210000000000003</v>
      </c>
      <c r="C57">
        <v>38.18</v>
      </c>
      <c r="D57">
        <v>0</v>
      </c>
      <c r="G57" t="s">
        <v>7</v>
      </c>
      <c r="H57" t="s">
        <v>7</v>
      </c>
      <c r="I57">
        <v>4903530066</v>
      </c>
      <c r="J57">
        <v>4903530061</v>
      </c>
      <c r="K57">
        <v>518</v>
      </c>
      <c r="L57">
        <v>0.98770000000000002</v>
      </c>
      <c r="M57">
        <v>0</v>
      </c>
      <c r="N57">
        <v>181</v>
      </c>
      <c r="O57">
        <v>145</v>
      </c>
      <c r="P57">
        <v>40.736389000000003</v>
      </c>
      <c r="Q57">
        <v>-111.87222</v>
      </c>
      <c r="R57">
        <v>40.736389000000003</v>
      </c>
      <c r="S57">
        <v>-111.87222</v>
      </c>
      <c r="T57">
        <v>9.9</v>
      </c>
      <c r="U57">
        <v>10.3</v>
      </c>
      <c r="W57" s="2">
        <f t="shared" si="0"/>
        <v>3.8834951456310711</v>
      </c>
    </row>
    <row r="58" spans="1:23" x14ac:dyDescent="0.25">
      <c r="A58">
        <v>5600518993</v>
      </c>
      <c r="B58">
        <v>0.78910000000000002</v>
      </c>
      <c r="C58">
        <v>47.79</v>
      </c>
      <c r="D58">
        <v>0</v>
      </c>
      <c r="G58" t="s">
        <v>7</v>
      </c>
      <c r="H58" t="s">
        <v>7</v>
      </c>
      <c r="I58">
        <v>4903530066</v>
      </c>
      <c r="J58">
        <v>4900300034</v>
      </c>
      <c r="K58">
        <v>668</v>
      </c>
      <c r="L58">
        <v>0.91379999999999995</v>
      </c>
      <c r="M58">
        <v>85.09</v>
      </c>
      <c r="N58">
        <v>181</v>
      </c>
      <c r="O58">
        <v>181</v>
      </c>
      <c r="P58">
        <v>40.736389000000003</v>
      </c>
      <c r="Q58">
        <v>-111.87222</v>
      </c>
      <c r="R58">
        <v>41.492705999999998</v>
      </c>
      <c r="S58">
        <v>-112.01886</v>
      </c>
      <c r="T58">
        <v>9.32</v>
      </c>
      <c r="U58">
        <v>7.61</v>
      </c>
      <c r="W58" s="2">
        <f t="shared" si="0"/>
        <v>18.34763948497854</v>
      </c>
    </row>
    <row r="59" spans="1:23" x14ac:dyDescent="0.25">
      <c r="A59">
        <v>3810500033</v>
      </c>
      <c r="B59">
        <v>0.77710000000000001</v>
      </c>
      <c r="C59">
        <v>74.08</v>
      </c>
      <c r="D59">
        <v>0</v>
      </c>
      <c r="G59" t="s">
        <v>7</v>
      </c>
      <c r="H59" t="s">
        <v>7</v>
      </c>
      <c r="I59">
        <v>4903530101</v>
      </c>
      <c r="J59">
        <v>4903530064</v>
      </c>
      <c r="K59">
        <v>524</v>
      </c>
      <c r="L59">
        <v>0.95109999999999995</v>
      </c>
      <c r="M59">
        <v>7.27</v>
      </c>
      <c r="N59">
        <v>145</v>
      </c>
      <c r="O59">
        <v>184</v>
      </c>
      <c r="P59">
        <v>40.784222</v>
      </c>
      <c r="Q59">
        <v>-111.931</v>
      </c>
      <c r="R59">
        <v>40.736389000000003</v>
      </c>
      <c r="S59">
        <v>-111.87222</v>
      </c>
      <c r="T59">
        <v>9.0299999999999994</v>
      </c>
      <c r="U59">
        <v>8.06</v>
      </c>
      <c r="W59" s="2">
        <f t="shared" si="0"/>
        <v>10.741971207087474</v>
      </c>
    </row>
    <row r="60" spans="1:23" x14ac:dyDescent="0.25">
      <c r="A60">
        <v>3801300043</v>
      </c>
      <c r="B60">
        <v>0.77659999999999996</v>
      </c>
      <c r="C60">
        <v>106.46</v>
      </c>
      <c r="D60">
        <v>0</v>
      </c>
      <c r="G60" t="s">
        <v>7</v>
      </c>
      <c r="H60" t="s">
        <v>7</v>
      </c>
      <c r="I60">
        <v>4903530101</v>
      </c>
      <c r="J60">
        <v>4903530061</v>
      </c>
      <c r="K60">
        <v>1897</v>
      </c>
      <c r="L60">
        <v>0.94950000000000001</v>
      </c>
      <c r="M60">
        <v>7.27</v>
      </c>
      <c r="N60">
        <v>145</v>
      </c>
      <c r="O60">
        <v>145</v>
      </c>
      <c r="P60">
        <v>40.784222</v>
      </c>
      <c r="Q60">
        <v>-111.931</v>
      </c>
      <c r="R60">
        <v>40.736389000000003</v>
      </c>
      <c r="S60">
        <v>-111.87222</v>
      </c>
      <c r="T60">
        <v>9.5299999999999994</v>
      </c>
      <c r="U60">
        <v>8.6999999999999993</v>
      </c>
      <c r="W60" s="2">
        <f t="shared" si="0"/>
        <v>8.7093389296956989</v>
      </c>
    </row>
    <row r="61" spans="1:23" x14ac:dyDescent="0.25">
      <c r="A61">
        <v>3004900263</v>
      </c>
      <c r="B61">
        <v>0.76949999999999996</v>
      </c>
      <c r="C61">
        <v>21.44</v>
      </c>
      <c r="D61">
        <v>0</v>
      </c>
      <c r="G61" t="s">
        <v>7</v>
      </c>
      <c r="H61" t="s">
        <v>7</v>
      </c>
      <c r="I61">
        <v>4903530101</v>
      </c>
      <c r="J61">
        <v>4903510011</v>
      </c>
      <c r="K61">
        <v>677</v>
      </c>
      <c r="L61">
        <v>0.94479999999999997</v>
      </c>
      <c r="M61">
        <v>16.170000000000002</v>
      </c>
      <c r="N61">
        <v>145</v>
      </c>
      <c r="O61">
        <v>145</v>
      </c>
      <c r="P61">
        <v>40.784222</v>
      </c>
      <c r="Q61">
        <v>-111.931</v>
      </c>
      <c r="R61">
        <v>40.708610999999998</v>
      </c>
      <c r="S61">
        <v>-112.09472</v>
      </c>
      <c r="T61">
        <v>9.6300000000000008</v>
      </c>
      <c r="U61">
        <v>7.67</v>
      </c>
      <c r="W61" s="2">
        <f t="shared" si="0"/>
        <v>20.353063343717558</v>
      </c>
    </row>
    <row r="62" spans="1:23" x14ac:dyDescent="0.25">
      <c r="A62">
        <v>4607100013</v>
      </c>
      <c r="B62">
        <v>0.76470000000000005</v>
      </c>
      <c r="C62">
        <v>368.11</v>
      </c>
      <c r="D62">
        <v>0</v>
      </c>
      <c r="G62" t="s">
        <v>7</v>
      </c>
      <c r="H62" t="s">
        <v>7</v>
      </c>
      <c r="I62">
        <v>4903530101</v>
      </c>
      <c r="J62">
        <v>4901100041</v>
      </c>
      <c r="K62">
        <v>667</v>
      </c>
      <c r="L62">
        <v>0.9335</v>
      </c>
      <c r="M62">
        <v>13.79</v>
      </c>
      <c r="N62">
        <v>145</v>
      </c>
      <c r="O62">
        <v>143</v>
      </c>
      <c r="P62">
        <v>40.784222</v>
      </c>
      <c r="Q62">
        <v>-111.931</v>
      </c>
      <c r="R62">
        <v>40.902965999999999</v>
      </c>
      <c r="S62">
        <v>-111.88446999999999</v>
      </c>
      <c r="T62">
        <v>9.58</v>
      </c>
      <c r="U62">
        <v>8.1</v>
      </c>
      <c r="W62" s="2">
        <f t="shared" si="0"/>
        <v>15.448851774530278</v>
      </c>
    </row>
    <row r="63" spans="1:23" x14ac:dyDescent="0.25">
      <c r="A63">
        <v>4900500071</v>
      </c>
      <c r="B63">
        <v>0.76200000000000001</v>
      </c>
      <c r="C63">
        <v>123.16</v>
      </c>
      <c r="D63">
        <v>0</v>
      </c>
      <c r="G63" t="s">
        <v>7</v>
      </c>
      <c r="H63" t="s">
        <v>7</v>
      </c>
      <c r="I63">
        <v>4904900021</v>
      </c>
      <c r="J63">
        <v>4904950101</v>
      </c>
      <c r="K63">
        <v>677</v>
      </c>
      <c r="L63">
        <v>0.96</v>
      </c>
      <c r="M63">
        <v>13.06</v>
      </c>
      <c r="N63">
        <v>145</v>
      </c>
      <c r="O63">
        <v>145</v>
      </c>
      <c r="P63">
        <v>40.253613000000001</v>
      </c>
      <c r="Q63">
        <v>-111.66306</v>
      </c>
      <c r="R63">
        <v>40.136336999999997</v>
      </c>
      <c r="S63">
        <v>-111.6605</v>
      </c>
      <c r="T63">
        <v>8.4499999999999993</v>
      </c>
      <c r="U63">
        <v>7.82</v>
      </c>
      <c r="W63" s="2">
        <f t="shared" si="0"/>
        <v>7.4556213017751372</v>
      </c>
    </row>
    <row r="64" spans="1:23" x14ac:dyDescent="0.25">
      <c r="A64">
        <v>3009300053</v>
      </c>
      <c r="B64">
        <v>0.76090000000000002</v>
      </c>
      <c r="C64">
        <v>149.47999999999999</v>
      </c>
      <c r="D64">
        <v>0</v>
      </c>
      <c r="G64" t="s">
        <v>7</v>
      </c>
      <c r="H64" t="s">
        <v>7</v>
      </c>
      <c r="I64">
        <v>4904900021</v>
      </c>
      <c r="J64">
        <v>4904940014</v>
      </c>
      <c r="K64">
        <v>623</v>
      </c>
      <c r="L64">
        <v>0.97550000000000003</v>
      </c>
      <c r="M64">
        <v>10.67</v>
      </c>
      <c r="N64">
        <v>145</v>
      </c>
      <c r="O64">
        <v>181</v>
      </c>
      <c r="P64">
        <v>40.253613000000001</v>
      </c>
      <c r="Q64">
        <v>-111.66306</v>
      </c>
      <c r="R64">
        <v>40.341388999999999</v>
      </c>
      <c r="S64">
        <v>-111.71361</v>
      </c>
      <c r="T64">
        <v>10.199999999999999</v>
      </c>
      <c r="U64">
        <v>10.52</v>
      </c>
      <c r="W64" s="2">
        <f t="shared" si="0"/>
        <v>3.0418250950570371</v>
      </c>
    </row>
    <row r="65" spans="1:23" x14ac:dyDescent="0.25">
      <c r="A65">
        <v>4602900023</v>
      </c>
      <c r="B65">
        <v>0.75519999999999998</v>
      </c>
      <c r="C65">
        <v>66.42</v>
      </c>
      <c r="D65">
        <v>0</v>
      </c>
      <c r="G65" t="s">
        <v>7</v>
      </c>
      <c r="H65" t="s">
        <v>7</v>
      </c>
      <c r="I65">
        <v>4904900021</v>
      </c>
      <c r="J65">
        <v>4904940011</v>
      </c>
      <c r="K65">
        <v>1833</v>
      </c>
      <c r="L65">
        <v>0.97150000000000003</v>
      </c>
      <c r="M65">
        <v>10.67</v>
      </c>
      <c r="N65">
        <v>145</v>
      </c>
      <c r="O65">
        <v>145</v>
      </c>
      <c r="P65">
        <v>40.253613000000001</v>
      </c>
      <c r="Q65">
        <v>-111.66306</v>
      </c>
      <c r="R65">
        <v>40.341388999999999</v>
      </c>
      <c r="S65">
        <v>-111.71361</v>
      </c>
      <c r="T65">
        <v>8.4</v>
      </c>
      <c r="U65">
        <v>8.9</v>
      </c>
      <c r="W65" s="2">
        <f t="shared" si="0"/>
        <v>5.6179775280898872</v>
      </c>
    </row>
    <row r="66" spans="1:23" x14ac:dyDescent="0.25">
      <c r="A66">
        <v>5600508913</v>
      </c>
      <c r="B66">
        <v>0.75329999999999997</v>
      </c>
      <c r="C66">
        <v>51.03</v>
      </c>
      <c r="D66">
        <v>0</v>
      </c>
      <c r="G66" t="s">
        <v>7</v>
      </c>
      <c r="H66" t="s">
        <v>7</v>
      </c>
      <c r="I66">
        <v>4904900021</v>
      </c>
      <c r="J66">
        <v>4904900025</v>
      </c>
      <c r="K66">
        <v>629</v>
      </c>
      <c r="L66">
        <v>0.97629999999999995</v>
      </c>
      <c r="M66">
        <v>0</v>
      </c>
      <c r="N66">
        <v>145</v>
      </c>
      <c r="O66">
        <v>181</v>
      </c>
      <c r="P66">
        <v>40.253613000000001</v>
      </c>
      <c r="Q66">
        <v>-111.66306</v>
      </c>
      <c r="R66">
        <v>40.253613000000001</v>
      </c>
      <c r="S66">
        <v>-111.66306</v>
      </c>
      <c r="T66">
        <v>8.1</v>
      </c>
      <c r="U66">
        <v>7.79</v>
      </c>
      <c r="W66" s="2">
        <f t="shared" si="0"/>
        <v>3.8271604938271557</v>
      </c>
    </row>
    <row r="67" spans="1:23" x14ac:dyDescent="0.25">
      <c r="A67">
        <v>807700173</v>
      </c>
      <c r="B67">
        <v>0.74950000000000006</v>
      </c>
      <c r="C67">
        <v>184.83</v>
      </c>
      <c r="D67">
        <v>0</v>
      </c>
      <c r="G67" t="s">
        <v>7</v>
      </c>
      <c r="H67" t="s">
        <v>29</v>
      </c>
      <c r="I67">
        <v>4904900021</v>
      </c>
      <c r="J67">
        <v>1604100014</v>
      </c>
      <c r="K67">
        <v>607</v>
      </c>
      <c r="L67">
        <v>0.9052</v>
      </c>
      <c r="M67">
        <v>196.28</v>
      </c>
      <c r="N67">
        <v>145</v>
      </c>
      <c r="O67">
        <v>581</v>
      </c>
      <c r="P67">
        <v>40.253613000000001</v>
      </c>
      <c r="Q67">
        <v>-111.66306</v>
      </c>
      <c r="R67">
        <v>42.013331999999998</v>
      </c>
      <c r="S67">
        <v>-111.80916999999999</v>
      </c>
      <c r="T67">
        <v>10.17</v>
      </c>
      <c r="U67">
        <v>8.7100000000000009</v>
      </c>
      <c r="W67" s="2">
        <f t="shared" si="0"/>
        <v>14.355948869223198</v>
      </c>
    </row>
    <row r="68" spans="1:23" x14ac:dyDescent="0.25">
      <c r="A68">
        <v>3002900493</v>
      </c>
      <c r="B68">
        <v>0.74629999999999996</v>
      </c>
      <c r="C68">
        <v>150.38999999999999</v>
      </c>
      <c r="D68">
        <v>0</v>
      </c>
      <c r="G68" t="s">
        <v>7</v>
      </c>
      <c r="H68" t="s">
        <v>7</v>
      </c>
      <c r="I68">
        <v>4904900025</v>
      </c>
      <c r="J68">
        <v>4904940014</v>
      </c>
      <c r="K68">
        <v>794</v>
      </c>
      <c r="L68">
        <v>0.94479999999999997</v>
      </c>
      <c r="M68">
        <v>10.67</v>
      </c>
      <c r="N68">
        <v>181</v>
      </c>
      <c r="O68">
        <v>181</v>
      </c>
      <c r="P68">
        <v>40.253613000000001</v>
      </c>
      <c r="Q68">
        <v>-111.66306</v>
      </c>
      <c r="R68">
        <v>40.341388999999999</v>
      </c>
      <c r="S68">
        <v>-111.71361</v>
      </c>
      <c r="T68">
        <v>7.58</v>
      </c>
      <c r="U68">
        <v>8.26</v>
      </c>
      <c r="W68" s="2">
        <f t="shared" si="0"/>
        <v>8.2324455205811109</v>
      </c>
    </row>
    <row r="69" spans="1:23" x14ac:dyDescent="0.25">
      <c r="A69">
        <v>3004900041</v>
      </c>
      <c r="B69">
        <v>0.74339999999999995</v>
      </c>
      <c r="C69">
        <v>21.44</v>
      </c>
      <c r="D69">
        <v>0</v>
      </c>
      <c r="G69" t="s">
        <v>7</v>
      </c>
      <c r="H69" t="s">
        <v>7</v>
      </c>
      <c r="I69">
        <v>4904900025</v>
      </c>
      <c r="J69">
        <v>4904940011</v>
      </c>
      <c r="K69">
        <v>661</v>
      </c>
      <c r="L69">
        <v>0.95450000000000002</v>
      </c>
      <c r="M69">
        <v>10.67</v>
      </c>
      <c r="N69">
        <v>181</v>
      </c>
      <c r="O69">
        <v>145</v>
      </c>
      <c r="P69">
        <v>40.253613000000001</v>
      </c>
      <c r="Q69">
        <v>-111.66306</v>
      </c>
      <c r="R69">
        <v>40.341388999999999</v>
      </c>
      <c r="S69">
        <v>-111.71361</v>
      </c>
      <c r="T69">
        <v>7.58</v>
      </c>
      <c r="U69">
        <v>8.17</v>
      </c>
      <c r="W69" s="2">
        <f t="shared" si="0"/>
        <v>7.2215422276621775</v>
      </c>
    </row>
    <row r="70" spans="1:23" x14ac:dyDescent="0.25">
      <c r="A70">
        <v>3801710043</v>
      </c>
      <c r="B70">
        <v>0.74219999999999997</v>
      </c>
      <c r="C70">
        <v>0</v>
      </c>
      <c r="D70">
        <v>0</v>
      </c>
      <c r="G70" t="s">
        <v>7</v>
      </c>
      <c r="H70" t="s">
        <v>7</v>
      </c>
      <c r="I70">
        <v>4904900025</v>
      </c>
      <c r="J70">
        <v>4904900021</v>
      </c>
      <c r="K70">
        <v>629</v>
      </c>
      <c r="L70">
        <v>0.97629999999999995</v>
      </c>
      <c r="M70">
        <v>0</v>
      </c>
      <c r="N70">
        <v>181</v>
      </c>
      <c r="O70">
        <v>145</v>
      </c>
      <c r="P70">
        <v>40.253613000000001</v>
      </c>
      <c r="Q70">
        <v>-111.66306</v>
      </c>
      <c r="R70">
        <v>40.253613000000001</v>
      </c>
      <c r="S70">
        <v>-111.66306</v>
      </c>
      <c r="T70">
        <v>7.79</v>
      </c>
      <c r="U70">
        <v>8.1</v>
      </c>
      <c r="W70" s="2">
        <f t="shared" ref="W70:W84" si="1">100*(MAX(T70:U70)-MIN(T70:U70))/MAX(T70:U70)</f>
        <v>3.8271604938271557</v>
      </c>
    </row>
    <row r="71" spans="1:23" x14ac:dyDescent="0.25">
      <c r="A71">
        <v>3801710041</v>
      </c>
      <c r="B71">
        <v>0.74219999999999997</v>
      </c>
      <c r="C71">
        <v>0</v>
      </c>
      <c r="D71">
        <v>0</v>
      </c>
      <c r="G71" t="s">
        <v>7</v>
      </c>
      <c r="H71" t="s">
        <v>7</v>
      </c>
      <c r="I71">
        <v>4904900025</v>
      </c>
      <c r="J71">
        <v>4903530066</v>
      </c>
      <c r="K71">
        <v>596</v>
      </c>
      <c r="L71">
        <v>0.90690000000000004</v>
      </c>
      <c r="M71">
        <v>56.58</v>
      </c>
      <c r="N71">
        <v>181</v>
      </c>
      <c r="O71">
        <v>181</v>
      </c>
      <c r="P71">
        <v>40.253613000000001</v>
      </c>
      <c r="Q71">
        <v>-111.66306</v>
      </c>
      <c r="R71">
        <v>40.736389000000003</v>
      </c>
      <c r="S71">
        <v>-111.87222</v>
      </c>
      <c r="T71">
        <v>7.7</v>
      </c>
      <c r="U71">
        <v>8.19</v>
      </c>
      <c r="W71" s="2">
        <f t="shared" si="1"/>
        <v>5.982905982905975</v>
      </c>
    </row>
    <row r="72" spans="1:23" x14ac:dyDescent="0.25">
      <c r="A72">
        <v>3008700013</v>
      </c>
      <c r="B72">
        <v>0.73950000000000005</v>
      </c>
      <c r="C72">
        <v>295.38</v>
      </c>
      <c r="D72">
        <v>0</v>
      </c>
      <c r="G72" t="s">
        <v>7</v>
      </c>
      <c r="H72" t="s">
        <v>7</v>
      </c>
      <c r="I72">
        <v>4904940011</v>
      </c>
      <c r="J72">
        <v>4904950101</v>
      </c>
      <c r="K72">
        <v>653</v>
      </c>
      <c r="L72">
        <v>0.95179999999999998</v>
      </c>
      <c r="M72">
        <v>23.27</v>
      </c>
      <c r="N72">
        <v>145</v>
      </c>
      <c r="O72">
        <v>145</v>
      </c>
      <c r="P72">
        <v>40.341388999999999</v>
      </c>
      <c r="Q72">
        <v>-111.71361</v>
      </c>
      <c r="R72">
        <v>40.136336999999997</v>
      </c>
      <c r="S72">
        <v>-111.6605</v>
      </c>
      <c r="T72">
        <v>8.77</v>
      </c>
      <c r="U72">
        <v>7.71</v>
      </c>
      <c r="W72" s="2">
        <f t="shared" si="1"/>
        <v>12.086659064994295</v>
      </c>
    </row>
    <row r="73" spans="1:23" x14ac:dyDescent="0.25">
      <c r="A73">
        <v>810100151</v>
      </c>
      <c r="B73">
        <v>0.73470000000000002</v>
      </c>
      <c r="C73">
        <v>66.760000000000005</v>
      </c>
      <c r="D73">
        <v>0</v>
      </c>
      <c r="G73" t="s">
        <v>7</v>
      </c>
      <c r="H73" t="s">
        <v>7</v>
      </c>
      <c r="I73">
        <v>4904940011</v>
      </c>
      <c r="J73">
        <v>4904940014</v>
      </c>
      <c r="K73">
        <v>659</v>
      </c>
      <c r="L73">
        <v>0.98170000000000002</v>
      </c>
      <c r="M73">
        <v>0</v>
      </c>
      <c r="N73">
        <v>145</v>
      </c>
      <c r="O73">
        <v>181</v>
      </c>
      <c r="P73">
        <v>40.341388999999999</v>
      </c>
      <c r="Q73">
        <v>-111.71361</v>
      </c>
      <c r="R73">
        <v>40.341388999999999</v>
      </c>
      <c r="S73">
        <v>-111.71361</v>
      </c>
      <c r="T73">
        <v>10.37</v>
      </c>
      <c r="U73">
        <v>10.38</v>
      </c>
      <c r="W73" s="2">
        <f t="shared" si="1"/>
        <v>9.6339113680169189E-2</v>
      </c>
    </row>
    <row r="74" spans="1:23" x14ac:dyDescent="0.25">
      <c r="A74">
        <v>804100171</v>
      </c>
      <c r="B74">
        <v>0.73470000000000002</v>
      </c>
      <c r="C74">
        <v>66.760000000000005</v>
      </c>
      <c r="D74">
        <v>0</v>
      </c>
      <c r="G74" t="s">
        <v>7</v>
      </c>
      <c r="H74" t="s">
        <v>7</v>
      </c>
      <c r="I74">
        <v>4904940011</v>
      </c>
      <c r="J74">
        <v>4904900025</v>
      </c>
      <c r="K74">
        <v>661</v>
      </c>
      <c r="L74">
        <v>0.95450000000000002</v>
      </c>
      <c r="M74">
        <v>10.67</v>
      </c>
      <c r="N74">
        <v>145</v>
      </c>
      <c r="O74">
        <v>181</v>
      </c>
      <c r="P74">
        <v>40.341388999999999</v>
      </c>
      <c r="Q74">
        <v>-111.71361</v>
      </c>
      <c r="R74">
        <v>40.253613000000001</v>
      </c>
      <c r="S74">
        <v>-111.66306</v>
      </c>
      <c r="T74">
        <v>8.17</v>
      </c>
      <c r="U74">
        <v>7.58</v>
      </c>
      <c r="W74" s="2">
        <f t="shared" si="1"/>
        <v>7.2215422276621775</v>
      </c>
    </row>
    <row r="75" spans="1:23" x14ac:dyDescent="0.25">
      <c r="A75">
        <v>5601300991</v>
      </c>
      <c r="B75">
        <v>0.71989999999999998</v>
      </c>
      <c r="C75">
        <v>101.46</v>
      </c>
      <c r="D75">
        <v>0</v>
      </c>
      <c r="G75" t="s">
        <v>7</v>
      </c>
      <c r="H75" t="s">
        <v>7</v>
      </c>
      <c r="I75">
        <v>4904940011</v>
      </c>
      <c r="J75">
        <v>4904900021</v>
      </c>
      <c r="K75">
        <v>1833</v>
      </c>
      <c r="L75">
        <v>0.97150000000000003</v>
      </c>
      <c r="M75">
        <v>10.67</v>
      </c>
      <c r="N75">
        <v>145</v>
      </c>
      <c r="O75">
        <v>145</v>
      </c>
      <c r="P75">
        <v>40.341388999999999</v>
      </c>
      <c r="Q75">
        <v>-111.71361</v>
      </c>
      <c r="R75">
        <v>40.253613000000001</v>
      </c>
      <c r="S75">
        <v>-111.66306</v>
      </c>
      <c r="T75">
        <v>8.9</v>
      </c>
      <c r="U75">
        <v>8.4</v>
      </c>
      <c r="W75" s="2">
        <f t="shared" si="1"/>
        <v>5.6179775280898872</v>
      </c>
    </row>
    <row r="76" spans="1:23" x14ac:dyDescent="0.25">
      <c r="A76">
        <v>5603501011</v>
      </c>
      <c r="B76">
        <v>0.71989999999999998</v>
      </c>
      <c r="C76">
        <v>101.46</v>
      </c>
      <c r="D76">
        <v>0</v>
      </c>
      <c r="G76" t="s">
        <v>7</v>
      </c>
      <c r="H76" t="s">
        <v>29</v>
      </c>
      <c r="I76">
        <v>4904940011</v>
      </c>
      <c r="J76">
        <v>1604100014</v>
      </c>
      <c r="K76">
        <v>622</v>
      </c>
      <c r="L76">
        <v>0.90720000000000001</v>
      </c>
      <c r="M76">
        <v>186.29</v>
      </c>
      <c r="N76">
        <v>145</v>
      </c>
      <c r="O76">
        <v>581</v>
      </c>
      <c r="P76">
        <v>40.341388999999999</v>
      </c>
      <c r="Q76">
        <v>-111.71361</v>
      </c>
      <c r="R76">
        <v>42.013331999999998</v>
      </c>
      <c r="S76">
        <v>-111.80916999999999</v>
      </c>
      <c r="T76">
        <v>10.3</v>
      </c>
      <c r="U76">
        <v>8.52</v>
      </c>
      <c r="W76" s="2">
        <f t="shared" si="1"/>
        <v>17.281553398058261</v>
      </c>
    </row>
    <row r="77" spans="1:23" x14ac:dyDescent="0.25">
      <c r="A77">
        <v>4601300031</v>
      </c>
      <c r="B77">
        <v>0.71540000000000004</v>
      </c>
      <c r="C77">
        <v>232.36</v>
      </c>
      <c r="D77">
        <v>0</v>
      </c>
      <c r="G77" t="s">
        <v>7</v>
      </c>
      <c r="H77" t="s">
        <v>7</v>
      </c>
      <c r="I77">
        <v>4904940014</v>
      </c>
      <c r="J77">
        <v>4904940011</v>
      </c>
      <c r="K77">
        <v>659</v>
      </c>
      <c r="L77">
        <v>0.98170000000000002</v>
      </c>
      <c r="M77">
        <v>0</v>
      </c>
      <c r="N77">
        <v>181</v>
      </c>
      <c r="O77">
        <v>145</v>
      </c>
      <c r="P77">
        <v>40.341388999999999</v>
      </c>
      <c r="Q77">
        <v>-111.71361</v>
      </c>
      <c r="R77">
        <v>40.341388999999999</v>
      </c>
      <c r="S77">
        <v>-111.71361</v>
      </c>
      <c r="T77">
        <v>10.38</v>
      </c>
      <c r="U77">
        <v>10.37</v>
      </c>
      <c r="W77" s="2">
        <f t="shared" si="1"/>
        <v>9.6339113680169189E-2</v>
      </c>
    </row>
    <row r="78" spans="1:23" x14ac:dyDescent="0.25">
      <c r="A78">
        <v>807700171</v>
      </c>
      <c r="B78">
        <v>0.71430000000000005</v>
      </c>
      <c r="C78">
        <v>399.11</v>
      </c>
      <c r="D78">
        <v>0</v>
      </c>
      <c r="G78" t="s">
        <v>7</v>
      </c>
      <c r="H78" t="s">
        <v>7</v>
      </c>
      <c r="I78">
        <v>4904940014</v>
      </c>
      <c r="J78">
        <v>4904900025</v>
      </c>
      <c r="K78">
        <v>794</v>
      </c>
      <c r="L78">
        <v>0.94479999999999997</v>
      </c>
      <c r="M78">
        <v>10.67</v>
      </c>
      <c r="N78">
        <v>181</v>
      </c>
      <c r="O78">
        <v>181</v>
      </c>
      <c r="P78">
        <v>40.341388999999999</v>
      </c>
      <c r="Q78">
        <v>-111.71361</v>
      </c>
      <c r="R78">
        <v>40.253613000000001</v>
      </c>
      <c r="S78">
        <v>-111.66306</v>
      </c>
      <c r="T78">
        <v>8.26</v>
      </c>
      <c r="U78">
        <v>7.58</v>
      </c>
      <c r="W78" s="2">
        <f t="shared" si="1"/>
        <v>8.2324455205811109</v>
      </c>
    </row>
    <row r="79" spans="1:23" x14ac:dyDescent="0.25">
      <c r="A79">
        <v>5603910061</v>
      </c>
      <c r="B79">
        <v>0.71050000000000002</v>
      </c>
      <c r="C79">
        <v>245.08</v>
      </c>
      <c r="D79">
        <v>0</v>
      </c>
      <c r="G79" t="s">
        <v>7</v>
      </c>
      <c r="H79" t="s">
        <v>7</v>
      </c>
      <c r="I79">
        <v>4904940014</v>
      </c>
      <c r="J79">
        <v>4904900021</v>
      </c>
      <c r="K79">
        <v>623</v>
      </c>
      <c r="L79">
        <v>0.97550000000000003</v>
      </c>
      <c r="M79">
        <v>10.67</v>
      </c>
      <c r="N79">
        <v>181</v>
      </c>
      <c r="O79">
        <v>145</v>
      </c>
      <c r="P79">
        <v>40.341388999999999</v>
      </c>
      <c r="Q79">
        <v>-111.71361</v>
      </c>
      <c r="R79">
        <v>40.253613000000001</v>
      </c>
      <c r="S79">
        <v>-111.66306</v>
      </c>
      <c r="T79">
        <v>10.52</v>
      </c>
      <c r="U79">
        <v>10.199999999999999</v>
      </c>
      <c r="W79" s="2">
        <f t="shared" si="1"/>
        <v>3.0418250950570371</v>
      </c>
    </row>
    <row r="80" spans="1:23" x14ac:dyDescent="0.25">
      <c r="A80">
        <v>5603700071</v>
      </c>
      <c r="B80">
        <v>0.71050000000000002</v>
      </c>
      <c r="C80">
        <v>245.08</v>
      </c>
      <c r="D80">
        <v>0</v>
      </c>
      <c r="G80" t="s">
        <v>7</v>
      </c>
      <c r="H80" t="s">
        <v>29</v>
      </c>
      <c r="I80">
        <v>4904940014</v>
      </c>
      <c r="J80">
        <v>1604100014</v>
      </c>
      <c r="K80">
        <v>799</v>
      </c>
      <c r="L80">
        <v>0.90080000000000005</v>
      </c>
      <c r="M80">
        <v>186.29</v>
      </c>
      <c r="N80">
        <v>181</v>
      </c>
      <c r="O80">
        <v>581</v>
      </c>
      <c r="P80">
        <v>40.341388999999999</v>
      </c>
      <c r="Q80">
        <v>-111.71361</v>
      </c>
      <c r="R80">
        <v>42.013331999999998</v>
      </c>
      <c r="S80">
        <v>-111.80916999999999</v>
      </c>
      <c r="T80">
        <v>9.57</v>
      </c>
      <c r="U80">
        <v>7.98</v>
      </c>
      <c r="W80" s="2">
        <f t="shared" si="1"/>
        <v>16.614420062695924</v>
      </c>
    </row>
    <row r="81" spans="1:23" x14ac:dyDescent="0.25">
      <c r="A81">
        <v>3007500013</v>
      </c>
      <c r="B81">
        <v>0.70069999999999999</v>
      </c>
      <c r="C81">
        <v>87.89</v>
      </c>
      <c r="D81">
        <v>0</v>
      </c>
      <c r="G81" t="s">
        <v>7</v>
      </c>
      <c r="H81" t="s">
        <v>7</v>
      </c>
      <c r="I81">
        <v>4904950101</v>
      </c>
      <c r="J81">
        <v>4904940011</v>
      </c>
      <c r="K81">
        <v>653</v>
      </c>
      <c r="L81">
        <v>0.95179999999999998</v>
      </c>
      <c r="M81">
        <v>23.27</v>
      </c>
      <c r="N81">
        <v>145</v>
      </c>
      <c r="O81">
        <v>145</v>
      </c>
      <c r="P81">
        <v>40.136336999999997</v>
      </c>
      <c r="Q81">
        <v>-111.6605</v>
      </c>
      <c r="R81">
        <v>40.341388999999999</v>
      </c>
      <c r="S81">
        <v>-111.71361</v>
      </c>
      <c r="T81">
        <v>7.71</v>
      </c>
      <c r="U81">
        <v>8.77</v>
      </c>
      <c r="W81" s="2">
        <f t="shared" si="1"/>
        <v>12.086659064994295</v>
      </c>
    </row>
    <row r="82" spans="1:23" x14ac:dyDescent="0.25">
      <c r="A82">
        <v>5601302321</v>
      </c>
      <c r="B82">
        <v>0.69789999999999996</v>
      </c>
      <c r="C82">
        <v>113.63</v>
      </c>
      <c r="D82">
        <v>0</v>
      </c>
      <c r="G82" t="s">
        <v>7</v>
      </c>
      <c r="H82" t="s">
        <v>7</v>
      </c>
      <c r="I82">
        <v>4904950101</v>
      </c>
      <c r="J82">
        <v>4904900021</v>
      </c>
      <c r="K82">
        <v>677</v>
      </c>
      <c r="L82">
        <v>0.96</v>
      </c>
      <c r="M82">
        <v>13.06</v>
      </c>
      <c r="N82">
        <v>145</v>
      </c>
      <c r="O82">
        <v>145</v>
      </c>
      <c r="P82">
        <v>40.136336999999997</v>
      </c>
      <c r="Q82">
        <v>-111.6605</v>
      </c>
      <c r="R82">
        <v>40.253613000000001</v>
      </c>
      <c r="S82">
        <v>-111.66306</v>
      </c>
      <c r="T82">
        <v>7.82</v>
      </c>
      <c r="U82">
        <v>8.4499999999999993</v>
      </c>
      <c r="W82" s="2">
        <f t="shared" si="1"/>
        <v>7.4556213017751372</v>
      </c>
    </row>
    <row r="83" spans="1:23" x14ac:dyDescent="0.25">
      <c r="A83">
        <v>5600710001</v>
      </c>
      <c r="B83">
        <v>0.68979999999999997</v>
      </c>
      <c r="C83">
        <v>156.07</v>
      </c>
      <c r="D83">
        <v>0</v>
      </c>
      <c r="G83" t="s">
        <v>7</v>
      </c>
      <c r="H83" t="s">
        <v>7</v>
      </c>
      <c r="I83">
        <v>4905700021</v>
      </c>
      <c r="J83">
        <v>4905700024</v>
      </c>
      <c r="K83">
        <v>723</v>
      </c>
      <c r="L83">
        <v>0.97330000000000005</v>
      </c>
      <c r="M83">
        <v>0</v>
      </c>
      <c r="N83">
        <v>145</v>
      </c>
      <c r="O83">
        <v>181</v>
      </c>
      <c r="P83">
        <v>41.206322</v>
      </c>
      <c r="Q83">
        <v>-111.97553000000001</v>
      </c>
      <c r="R83">
        <v>41.206322</v>
      </c>
      <c r="S83">
        <v>-111.97553000000001</v>
      </c>
      <c r="T83">
        <v>8.7899999999999991</v>
      </c>
      <c r="U83">
        <v>11.62</v>
      </c>
      <c r="W83" s="2">
        <f t="shared" si="1"/>
        <v>24.354561101549056</v>
      </c>
    </row>
    <row r="84" spans="1:23" x14ac:dyDescent="0.25">
      <c r="A84">
        <v>4610300203</v>
      </c>
      <c r="B84">
        <v>0.68720000000000003</v>
      </c>
      <c r="C84">
        <v>312.57</v>
      </c>
      <c r="D84">
        <v>0</v>
      </c>
      <c r="G84" t="s">
        <v>7</v>
      </c>
      <c r="H84" t="s">
        <v>7</v>
      </c>
      <c r="I84">
        <v>4905700024</v>
      </c>
      <c r="J84">
        <v>4905700021</v>
      </c>
      <c r="K84">
        <v>723</v>
      </c>
      <c r="L84">
        <v>0.97330000000000005</v>
      </c>
      <c r="M84">
        <v>0</v>
      </c>
      <c r="N84">
        <v>181</v>
      </c>
      <c r="O84">
        <v>145</v>
      </c>
      <c r="P84">
        <v>41.206322</v>
      </c>
      <c r="Q84">
        <v>-111.97553000000001</v>
      </c>
      <c r="R84">
        <v>41.206322</v>
      </c>
      <c r="S84">
        <v>-111.97553000000001</v>
      </c>
      <c r="T84">
        <v>11.62</v>
      </c>
      <c r="U84">
        <v>8.7899999999999991</v>
      </c>
      <c r="W84" s="2">
        <f t="shared" si="1"/>
        <v>24.354561101549056</v>
      </c>
    </row>
    <row r="85" spans="1:23" x14ac:dyDescent="0.25">
      <c r="A85">
        <v>3005300183</v>
      </c>
      <c r="B85">
        <v>0.68669999999999998</v>
      </c>
      <c r="C85">
        <v>100.9</v>
      </c>
      <c r="D85">
        <v>0</v>
      </c>
    </row>
    <row r="86" spans="1:23" x14ac:dyDescent="0.25">
      <c r="A86">
        <v>5602100011</v>
      </c>
      <c r="B86">
        <v>0.68510000000000004</v>
      </c>
      <c r="C86">
        <v>180</v>
      </c>
      <c r="D86">
        <v>0</v>
      </c>
    </row>
    <row r="87" spans="1:23" x14ac:dyDescent="0.25">
      <c r="A87">
        <v>5600100061</v>
      </c>
      <c r="B87">
        <v>0.67320000000000002</v>
      </c>
      <c r="C87">
        <v>304.37</v>
      </c>
      <c r="D87">
        <v>0</v>
      </c>
    </row>
    <row r="88" spans="1:23" x14ac:dyDescent="0.25">
      <c r="A88">
        <v>5602500011</v>
      </c>
      <c r="B88">
        <v>0.67269999999999996</v>
      </c>
      <c r="C88">
        <v>227.66</v>
      </c>
      <c r="D88">
        <v>0</v>
      </c>
    </row>
    <row r="89" spans="1:23" x14ac:dyDescent="0.25">
      <c r="A89">
        <v>810300061</v>
      </c>
      <c r="B89">
        <v>0.66549999999999998</v>
      </c>
      <c r="C89">
        <v>271.98</v>
      </c>
      <c r="D89">
        <v>0</v>
      </c>
    </row>
    <row r="90" spans="1:23" x14ac:dyDescent="0.25">
      <c r="A90">
        <v>5602101003</v>
      </c>
      <c r="B90">
        <v>0.65620000000000001</v>
      </c>
      <c r="C90">
        <v>157.33000000000001</v>
      </c>
      <c r="D90">
        <v>0</v>
      </c>
    </row>
    <row r="91" spans="1:23" x14ac:dyDescent="0.25">
      <c r="A91">
        <v>5601310031</v>
      </c>
      <c r="B91">
        <v>0.65490000000000004</v>
      </c>
      <c r="C91">
        <v>323.8</v>
      </c>
      <c r="D91">
        <v>0</v>
      </c>
    </row>
    <row r="92" spans="1:23" x14ac:dyDescent="0.25">
      <c r="A92">
        <v>5600908011</v>
      </c>
      <c r="B92">
        <v>0.65480000000000005</v>
      </c>
      <c r="C92">
        <v>148.1</v>
      </c>
      <c r="D92">
        <v>0</v>
      </c>
    </row>
    <row r="93" spans="1:23" x14ac:dyDescent="0.25">
      <c r="A93">
        <v>4610310011</v>
      </c>
      <c r="B93">
        <v>0.65439999999999998</v>
      </c>
      <c r="C93">
        <v>3.78</v>
      </c>
      <c r="D93">
        <v>0</v>
      </c>
    </row>
    <row r="94" spans="1:23" x14ac:dyDescent="0.25">
      <c r="A94">
        <v>3500100241</v>
      </c>
      <c r="B94">
        <v>0.64590000000000003</v>
      </c>
      <c r="C94">
        <v>7.95</v>
      </c>
      <c r="D94">
        <v>0</v>
      </c>
    </row>
    <row r="95" spans="1:23" x14ac:dyDescent="0.25">
      <c r="A95">
        <v>5603300021</v>
      </c>
      <c r="B95">
        <v>0.63239999999999996</v>
      </c>
      <c r="C95">
        <v>443.17</v>
      </c>
      <c r="D95">
        <v>0</v>
      </c>
    </row>
    <row r="96" spans="1:23" x14ac:dyDescent="0.25">
      <c r="A96">
        <v>5600900093</v>
      </c>
      <c r="B96">
        <v>0.61750000000000005</v>
      </c>
      <c r="C96">
        <v>179.32</v>
      </c>
      <c r="D96">
        <v>0</v>
      </c>
    </row>
    <row r="97" spans="1:4" x14ac:dyDescent="0.25">
      <c r="A97">
        <v>4603301323</v>
      </c>
      <c r="B97">
        <v>0.61409999999999998</v>
      </c>
      <c r="C97">
        <v>160.94</v>
      </c>
      <c r="D97">
        <v>0</v>
      </c>
    </row>
    <row r="98" spans="1:4" x14ac:dyDescent="0.25">
      <c r="A98">
        <v>5602900011</v>
      </c>
      <c r="B98">
        <v>0.61060000000000003</v>
      </c>
      <c r="C98">
        <v>223.66</v>
      </c>
      <c r="D98">
        <v>0</v>
      </c>
    </row>
    <row r="99" spans="1:4" x14ac:dyDescent="0.25">
      <c r="A99">
        <v>3500100291</v>
      </c>
      <c r="B99">
        <v>0.58760000000000001</v>
      </c>
      <c r="C99">
        <v>14.61</v>
      </c>
      <c r="D99">
        <v>0</v>
      </c>
    </row>
    <row r="100" spans="1:4" x14ac:dyDescent="0.25">
      <c r="A100">
        <v>3115700041</v>
      </c>
      <c r="B100">
        <v>0.58450000000000002</v>
      </c>
      <c r="C100">
        <v>209.91</v>
      </c>
      <c r="D100">
        <v>0</v>
      </c>
    </row>
    <row r="101" spans="1:4" x14ac:dyDescent="0.25">
      <c r="A101">
        <v>3500100243</v>
      </c>
      <c r="B101">
        <v>0.57110000000000005</v>
      </c>
      <c r="C101">
        <v>8.81</v>
      </c>
      <c r="D101">
        <v>0</v>
      </c>
    </row>
    <row r="102" spans="1:4" x14ac:dyDescent="0.25">
      <c r="A102">
        <v>3501300211</v>
      </c>
      <c r="B102">
        <v>0.54900000000000004</v>
      </c>
      <c r="C102">
        <v>23.14</v>
      </c>
      <c r="D102">
        <v>0</v>
      </c>
    </row>
    <row r="103" spans="1:4" x14ac:dyDescent="0.25">
      <c r="A103">
        <v>3501300161</v>
      </c>
      <c r="B103">
        <v>0.54900000000000004</v>
      </c>
      <c r="C103">
        <v>23.14</v>
      </c>
      <c r="D103">
        <v>0</v>
      </c>
    </row>
    <row r="104" spans="1:4" x14ac:dyDescent="0.25">
      <c r="A104">
        <v>804500191</v>
      </c>
      <c r="B104">
        <v>0.50860000000000005</v>
      </c>
      <c r="C104">
        <v>95.79</v>
      </c>
      <c r="D104">
        <v>0</v>
      </c>
    </row>
    <row r="105" spans="1:4" x14ac:dyDescent="0.25">
      <c r="A105">
        <v>3504500191</v>
      </c>
      <c r="B105">
        <v>0.47620000000000001</v>
      </c>
      <c r="C105">
        <v>257.25</v>
      </c>
      <c r="D105">
        <v>0</v>
      </c>
    </row>
    <row r="106" spans="1:4" x14ac:dyDescent="0.25">
      <c r="A106">
        <v>4905300073</v>
      </c>
      <c r="B106">
        <v>0.4541</v>
      </c>
      <c r="C106">
        <v>510.66</v>
      </c>
      <c r="D106">
        <v>0</v>
      </c>
    </row>
    <row r="107" spans="1:4" x14ac:dyDescent="0.25">
      <c r="A107">
        <v>3501300251</v>
      </c>
      <c r="B107">
        <v>0.41499999999999998</v>
      </c>
      <c r="C107">
        <v>985.72</v>
      </c>
      <c r="D107">
        <v>0</v>
      </c>
    </row>
    <row r="108" spans="1:4" x14ac:dyDescent="0.25">
      <c r="A108">
        <v>3502500081</v>
      </c>
      <c r="B108">
        <v>0.18360000000000001</v>
      </c>
      <c r="C108">
        <v>1230.94</v>
      </c>
      <c r="D108">
        <v>0</v>
      </c>
    </row>
  </sheetData>
  <sortState ref="A2:D111">
    <sortCondition descending="1" ref="D2:D111"/>
    <sortCondition descending="1" ref="B2:B11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opLeftCell="A4" zoomScale="90" zoomScaleNormal="90" zoomScalePageLayoutView="90" workbookViewId="0">
      <selection activeCell="E8" sqref="E8"/>
    </sheetView>
  </sheetViews>
  <sheetFormatPr defaultColWidth="8.875" defaultRowHeight="15.75" x14ac:dyDescent="0.25"/>
  <cols>
    <col min="1" max="1" width="10.875" bestFit="1" customWidth="1"/>
    <col min="2" max="3" width="6.875" customWidth="1"/>
    <col min="4" max="4" width="1.875" customWidth="1"/>
    <col min="7" max="8" width="3.625" customWidth="1"/>
    <col min="9" max="9" width="11.375" customWidth="1"/>
    <col min="10" max="10" width="10.875" bestFit="1" customWidth="1"/>
    <col min="11" max="11" width="5.625" customWidth="1"/>
    <col min="12" max="12" width="3.875" customWidth="1"/>
    <col min="13" max="14" width="6.875" customWidth="1"/>
    <col min="15" max="16" width="6.125" customWidth="1"/>
    <col min="17" max="17" width="9.875" customWidth="1"/>
    <col min="18" max="18" width="10.5" bestFit="1" customWidth="1"/>
    <col min="19" max="19" width="9.875" customWidth="1"/>
    <col min="20" max="20" width="10.5" customWidth="1"/>
    <col min="21" max="22" width="4.875" customWidth="1"/>
    <col min="23" max="23" width="8.875" style="2"/>
  </cols>
  <sheetData>
    <row r="1" spans="1:23" x14ac:dyDescent="0.25">
      <c r="A1" t="s">
        <v>0</v>
      </c>
      <c r="B1" t="s">
        <v>10</v>
      </c>
      <c r="C1" t="s">
        <v>9</v>
      </c>
      <c r="D1" t="s">
        <v>11</v>
      </c>
    </row>
    <row r="2" spans="1:23" x14ac:dyDescent="0.25">
      <c r="A2" s="1">
        <v>3004790001</v>
      </c>
      <c r="B2">
        <v>0.92659999999999998</v>
      </c>
      <c r="C2">
        <v>220.03</v>
      </c>
      <c r="D2">
        <v>2</v>
      </c>
      <c r="I2" t="s">
        <v>32</v>
      </c>
      <c r="M2">
        <f>MEDIAN(M6:M17)</f>
        <v>67.47</v>
      </c>
      <c r="W2" s="2">
        <f>MEDIAN(W6:W17)</f>
        <v>7.2280985525335417</v>
      </c>
    </row>
    <row r="3" spans="1:23" x14ac:dyDescent="0.25">
      <c r="A3" s="6">
        <v>808301011</v>
      </c>
      <c r="B3" s="4">
        <v>0.98819999999999997</v>
      </c>
      <c r="C3" s="4">
        <v>0</v>
      </c>
      <c r="D3">
        <v>1</v>
      </c>
      <c r="I3" t="s">
        <v>33</v>
      </c>
      <c r="M3">
        <f>MAX(M6:M17)</f>
        <v>220.03</v>
      </c>
      <c r="W3" s="2">
        <f>MAX(W6:W17)</f>
        <v>29.274004683840744</v>
      </c>
    </row>
    <row r="4" spans="1:23" x14ac:dyDescent="0.25">
      <c r="A4" s="6">
        <v>808301012</v>
      </c>
      <c r="B4" s="4">
        <v>0.98819999999999997</v>
      </c>
      <c r="C4" s="4">
        <v>0</v>
      </c>
      <c r="D4">
        <v>1</v>
      </c>
    </row>
    <row r="5" spans="1:23" x14ac:dyDescent="0.25">
      <c r="A5">
        <v>5603590001</v>
      </c>
      <c r="B5">
        <v>0.95850000000000002</v>
      </c>
      <c r="C5">
        <v>17.27</v>
      </c>
      <c r="D5">
        <v>1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  <c r="Q5" t="s">
        <v>24</v>
      </c>
      <c r="R5" t="s">
        <v>25</v>
      </c>
      <c r="S5" t="s">
        <v>26</v>
      </c>
      <c r="T5" t="s">
        <v>27</v>
      </c>
      <c r="U5" t="s">
        <v>28</v>
      </c>
      <c r="W5" s="2" t="s">
        <v>31</v>
      </c>
    </row>
    <row r="6" spans="1:23" x14ac:dyDescent="0.25">
      <c r="A6">
        <v>5603590011</v>
      </c>
      <c r="B6">
        <v>0.95850000000000002</v>
      </c>
      <c r="C6">
        <v>17.27</v>
      </c>
      <c r="D6">
        <v>1</v>
      </c>
      <c r="G6" t="s">
        <v>3</v>
      </c>
      <c r="H6" t="s">
        <v>3</v>
      </c>
      <c r="I6" s="6">
        <v>808301011</v>
      </c>
      <c r="J6" s="6">
        <v>808301012</v>
      </c>
      <c r="K6">
        <v>703</v>
      </c>
      <c r="L6">
        <v>0.98819999999999997</v>
      </c>
      <c r="M6">
        <v>0</v>
      </c>
      <c r="N6">
        <v>707</v>
      </c>
      <c r="O6">
        <v>707</v>
      </c>
      <c r="P6">
        <v>37.198399000000002</v>
      </c>
      <c r="Q6">
        <v>-108.49046</v>
      </c>
      <c r="R6">
        <v>37.198399000000002</v>
      </c>
      <c r="S6">
        <v>-108.49046</v>
      </c>
      <c r="T6">
        <v>2.76</v>
      </c>
      <c r="U6">
        <v>2.86</v>
      </c>
      <c r="W6" s="8">
        <f>100*(MAX(T6:U6)-MIN(T6:U6))/MAX(T6:U6)</f>
        <v>3.4965034965034998</v>
      </c>
    </row>
    <row r="7" spans="1:23" x14ac:dyDescent="0.25">
      <c r="A7">
        <v>3008590001</v>
      </c>
      <c r="B7">
        <v>0.9274</v>
      </c>
      <c r="C7">
        <v>50.42</v>
      </c>
      <c r="D7">
        <v>1</v>
      </c>
      <c r="G7" t="s">
        <v>3</v>
      </c>
      <c r="H7" t="s">
        <v>3</v>
      </c>
      <c r="I7" s="6">
        <v>808301012</v>
      </c>
      <c r="J7" s="6">
        <v>808301011</v>
      </c>
      <c r="K7">
        <v>703</v>
      </c>
      <c r="L7">
        <v>0.98819999999999997</v>
      </c>
      <c r="M7">
        <v>0</v>
      </c>
      <c r="N7">
        <v>707</v>
      </c>
      <c r="O7">
        <v>707</v>
      </c>
      <c r="P7">
        <v>37.198399000000002</v>
      </c>
      <c r="Q7">
        <v>-108.49046</v>
      </c>
      <c r="R7">
        <v>37.198399000000002</v>
      </c>
      <c r="S7">
        <v>-108.49046</v>
      </c>
      <c r="T7">
        <v>2.86</v>
      </c>
      <c r="U7">
        <v>2.76</v>
      </c>
      <c r="W7" s="8">
        <f t="shared" ref="W7:W17" si="0">100*(MAX(T7:U7)-MIN(T7:U7))/MAX(T7:U7)</f>
        <v>3.4965034965034998</v>
      </c>
    </row>
    <row r="8" spans="1:23" x14ac:dyDescent="0.25">
      <c r="A8">
        <v>3009190001</v>
      </c>
      <c r="B8">
        <v>0.9274</v>
      </c>
      <c r="C8">
        <v>50.42</v>
      </c>
      <c r="D8">
        <v>1</v>
      </c>
      <c r="G8" t="s">
        <v>13</v>
      </c>
      <c r="H8" t="s">
        <v>13</v>
      </c>
      <c r="I8">
        <v>3002980011</v>
      </c>
      <c r="J8">
        <v>3004790001</v>
      </c>
      <c r="K8">
        <v>687</v>
      </c>
      <c r="L8">
        <v>0.92630000000000001</v>
      </c>
      <c r="M8">
        <v>84.52</v>
      </c>
      <c r="N8">
        <v>707</v>
      </c>
      <c r="O8">
        <v>707</v>
      </c>
      <c r="P8">
        <v>48.510300000000001</v>
      </c>
      <c r="Q8">
        <v>-113.99681</v>
      </c>
      <c r="R8">
        <v>47.773280999999997</v>
      </c>
      <c r="S8">
        <v>-114.26997</v>
      </c>
      <c r="T8">
        <v>4.2699999999999996</v>
      </c>
      <c r="U8">
        <v>3.02</v>
      </c>
      <c r="W8" s="2">
        <f t="shared" si="0"/>
        <v>29.274004683840744</v>
      </c>
    </row>
    <row r="9" spans="1:23" x14ac:dyDescent="0.25">
      <c r="A9">
        <v>3004990001</v>
      </c>
      <c r="B9">
        <v>0.92659999999999998</v>
      </c>
      <c r="C9">
        <v>220.03</v>
      </c>
      <c r="D9">
        <v>1</v>
      </c>
      <c r="G9" t="s">
        <v>13</v>
      </c>
      <c r="H9" t="s">
        <v>13</v>
      </c>
      <c r="I9" s="1">
        <v>3004790001</v>
      </c>
      <c r="J9" s="1">
        <v>3004990001</v>
      </c>
      <c r="K9">
        <v>590</v>
      </c>
      <c r="L9">
        <v>0.92659999999999998</v>
      </c>
      <c r="M9">
        <v>220.03</v>
      </c>
      <c r="N9">
        <v>707</v>
      </c>
      <c r="O9">
        <v>707</v>
      </c>
      <c r="P9">
        <v>47.773280999999997</v>
      </c>
      <c r="Q9">
        <v>-114.26997</v>
      </c>
      <c r="R9">
        <v>46.826103000000003</v>
      </c>
      <c r="S9">
        <v>-111.71156999999999</v>
      </c>
      <c r="T9">
        <v>3.08</v>
      </c>
      <c r="U9">
        <v>2.41</v>
      </c>
      <c r="W9" s="2">
        <f t="shared" si="0"/>
        <v>21.753246753246753</v>
      </c>
    </row>
    <row r="10" spans="1:23" x14ac:dyDescent="0.25">
      <c r="A10">
        <v>3002980011</v>
      </c>
      <c r="B10">
        <v>0.92630000000000001</v>
      </c>
      <c r="C10">
        <v>84.52</v>
      </c>
      <c r="D10">
        <v>1</v>
      </c>
      <c r="G10" t="s">
        <v>13</v>
      </c>
      <c r="H10" t="s">
        <v>13</v>
      </c>
      <c r="I10" s="1">
        <v>3004790001</v>
      </c>
      <c r="J10" s="1">
        <v>3002980011</v>
      </c>
      <c r="K10">
        <v>687</v>
      </c>
      <c r="L10">
        <v>0.92630000000000001</v>
      </c>
      <c r="M10">
        <v>84.52</v>
      </c>
      <c r="N10">
        <v>707</v>
      </c>
      <c r="O10">
        <v>707</v>
      </c>
      <c r="P10">
        <v>47.773280999999997</v>
      </c>
      <c r="Q10">
        <v>-114.26997</v>
      </c>
      <c r="R10">
        <v>48.510300000000001</v>
      </c>
      <c r="S10">
        <v>-113.99681</v>
      </c>
      <c r="T10">
        <v>3.02</v>
      </c>
      <c r="U10">
        <v>4.2699999999999996</v>
      </c>
      <c r="W10" s="2">
        <f t="shared" si="0"/>
        <v>29.274004683840744</v>
      </c>
    </row>
    <row r="11" spans="1:23" x14ac:dyDescent="0.25">
      <c r="A11">
        <v>5600501231</v>
      </c>
      <c r="B11">
        <v>0.90380000000000005</v>
      </c>
      <c r="C11">
        <v>148.96</v>
      </c>
      <c r="D11">
        <v>1</v>
      </c>
      <c r="G11" t="s">
        <v>13</v>
      </c>
      <c r="H11" t="s">
        <v>13</v>
      </c>
      <c r="I11">
        <v>3004990001</v>
      </c>
      <c r="J11">
        <v>3004790001</v>
      </c>
      <c r="K11">
        <v>590</v>
      </c>
      <c r="L11">
        <v>0.92659999999999998</v>
      </c>
      <c r="M11">
        <v>220.03</v>
      </c>
      <c r="N11">
        <v>707</v>
      </c>
      <c r="O11">
        <v>707</v>
      </c>
      <c r="P11">
        <v>46.826103000000003</v>
      </c>
      <c r="Q11">
        <v>-111.71156999999999</v>
      </c>
      <c r="R11">
        <v>47.773280999999997</v>
      </c>
      <c r="S11">
        <v>-114.26997</v>
      </c>
      <c r="T11">
        <v>2.41</v>
      </c>
      <c r="U11">
        <v>3.08</v>
      </c>
      <c r="W11" s="2">
        <f t="shared" si="0"/>
        <v>21.753246753246753</v>
      </c>
    </row>
    <row r="12" spans="1:23" x14ac:dyDescent="0.25">
      <c r="A12">
        <v>3008707621</v>
      </c>
      <c r="B12">
        <v>0.90380000000000005</v>
      </c>
      <c r="C12">
        <v>148.96</v>
      </c>
      <c r="D12">
        <v>1</v>
      </c>
      <c r="G12" t="s">
        <v>13</v>
      </c>
      <c r="H12" t="s">
        <v>13</v>
      </c>
      <c r="I12">
        <v>3008590001</v>
      </c>
      <c r="J12">
        <v>3009190001</v>
      </c>
      <c r="K12">
        <v>576</v>
      </c>
      <c r="L12">
        <v>0.9274</v>
      </c>
      <c r="M12">
        <v>50.42</v>
      </c>
      <c r="N12">
        <v>707</v>
      </c>
      <c r="O12">
        <v>707</v>
      </c>
      <c r="P12">
        <v>48.307949000000001</v>
      </c>
      <c r="Q12">
        <v>-105.10287</v>
      </c>
      <c r="R12">
        <v>48.487053000000003</v>
      </c>
      <c r="S12">
        <v>-104.47635</v>
      </c>
      <c r="T12">
        <v>3.94</v>
      </c>
      <c r="U12">
        <v>4.21</v>
      </c>
      <c r="W12" s="2">
        <f t="shared" si="0"/>
        <v>6.4133016627078385</v>
      </c>
    </row>
    <row r="13" spans="1:23" x14ac:dyDescent="0.25">
      <c r="A13">
        <v>811190001</v>
      </c>
      <c r="B13">
        <v>0.88690000000000002</v>
      </c>
      <c r="C13">
        <v>79.709999999999994</v>
      </c>
      <c r="D13">
        <v>0</v>
      </c>
      <c r="G13" t="s">
        <v>13</v>
      </c>
      <c r="H13" t="s">
        <v>8</v>
      </c>
      <c r="I13">
        <v>3008707621</v>
      </c>
      <c r="J13">
        <v>5600501231</v>
      </c>
      <c r="K13">
        <v>546</v>
      </c>
      <c r="L13">
        <v>0.90380000000000005</v>
      </c>
      <c r="M13">
        <v>148.96</v>
      </c>
      <c r="N13">
        <v>707</v>
      </c>
      <c r="O13">
        <v>707</v>
      </c>
      <c r="P13">
        <v>45.648327000000002</v>
      </c>
      <c r="Q13">
        <v>-106.55723999999999</v>
      </c>
      <c r="R13">
        <v>44.652199000000003</v>
      </c>
      <c r="S13">
        <v>-105.2903</v>
      </c>
      <c r="T13">
        <v>3.43</v>
      </c>
      <c r="U13">
        <v>3.73</v>
      </c>
      <c r="W13" s="2">
        <f t="shared" si="0"/>
        <v>8.042895442359244</v>
      </c>
    </row>
    <row r="14" spans="1:23" x14ac:dyDescent="0.25">
      <c r="A14">
        <v>3007790001</v>
      </c>
      <c r="B14">
        <v>0.88360000000000005</v>
      </c>
      <c r="C14">
        <v>110.89</v>
      </c>
      <c r="D14">
        <v>0</v>
      </c>
      <c r="G14" t="s">
        <v>13</v>
      </c>
      <c r="H14" t="s">
        <v>13</v>
      </c>
      <c r="I14">
        <v>3009190001</v>
      </c>
      <c r="J14">
        <v>3008590001</v>
      </c>
      <c r="K14">
        <v>576</v>
      </c>
      <c r="L14">
        <v>0.9274</v>
      </c>
      <c r="M14">
        <v>50.42</v>
      </c>
      <c r="N14">
        <v>707</v>
      </c>
      <c r="O14">
        <v>707</v>
      </c>
      <c r="P14">
        <v>48.487053000000003</v>
      </c>
      <c r="Q14">
        <v>-104.47635</v>
      </c>
      <c r="R14">
        <v>48.307949000000001</v>
      </c>
      <c r="S14">
        <v>-105.10287</v>
      </c>
      <c r="T14">
        <v>4.21</v>
      </c>
      <c r="U14">
        <v>3.94</v>
      </c>
      <c r="W14" s="2">
        <f t="shared" si="0"/>
        <v>6.4133016627078385</v>
      </c>
    </row>
    <row r="15" spans="1:23" x14ac:dyDescent="0.25">
      <c r="A15">
        <v>4901701011</v>
      </c>
      <c r="B15">
        <v>0.87849999999999995</v>
      </c>
      <c r="C15">
        <v>98.17</v>
      </c>
      <c r="D15">
        <v>0</v>
      </c>
      <c r="G15" t="s">
        <v>8</v>
      </c>
      <c r="H15" t="s">
        <v>13</v>
      </c>
      <c r="I15">
        <v>5600501231</v>
      </c>
      <c r="J15">
        <v>3008707621</v>
      </c>
      <c r="K15">
        <v>546</v>
      </c>
      <c r="L15">
        <v>0.90380000000000005</v>
      </c>
      <c r="M15">
        <v>148.96</v>
      </c>
      <c r="N15">
        <v>707</v>
      </c>
      <c r="O15">
        <v>707</v>
      </c>
      <c r="P15">
        <v>44.652199000000003</v>
      </c>
      <c r="Q15">
        <v>-105.2903</v>
      </c>
      <c r="R15">
        <v>45.648327000000002</v>
      </c>
      <c r="S15">
        <v>-106.55723999999999</v>
      </c>
      <c r="T15">
        <v>3.73</v>
      </c>
      <c r="U15">
        <v>3.43</v>
      </c>
      <c r="W15" s="2">
        <f t="shared" si="0"/>
        <v>8.042895442359244</v>
      </c>
    </row>
    <row r="16" spans="1:23" x14ac:dyDescent="0.25">
      <c r="A16">
        <v>4905301301</v>
      </c>
      <c r="B16">
        <v>0.87849999999999995</v>
      </c>
      <c r="C16">
        <v>98.17</v>
      </c>
      <c r="D16">
        <v>0</v>
      </c>
      <c r="G16" t="s">
        <v>8</v>
      </c>
      <c r="H16" t="s">
        <v>8</v>
      </c>
      <c r="I16">
        <v>5603590001</v>
      </c>
      <c r="J16">
        <v>5603590011</v>
      </c>
      <c r="K16">
        <v>677</v>
      </c>
      <c r="L16">
        <v>0.95850000000000002</v>
      </c>
      <c r="M16">
        <v>17.27</v>
      </c>
      <c r="N16">
        <v>707</v>
      </c>
      <c r="O16">
        <v>707</v>
      </c>
      <c r="P16">
        <v>42.974831000000002</v>
      </c>
      <c r="Q16">
        <v>-109.75865</v>
      </c>
      <c r="R16">
        <v>42.846480999999997</v>
      </c>
      <c r="S16">
        <v>-109.63973</v>
      </c>
      <c r="T16">
        <v>2.2599999999999998</v>
      </c>
      <c r="U16">
        <v>2.2599999999999998</v>
      </c>
      <c r="W16" s="2">
        <f t="shared" si="0"/>
        <v>0</v>
      </c>
    </row>
    <row r="17" spans="1:23" x14ac:dyDescent="0.25">
      <c r="A17">
        <v>3008990001</v>
      </c>
      <c r="B17">
        <v>0.86650000000000005</v>
      </c>
      <c r="C17">
        <v>106.63</v>
      </c>
      <c r="D17">
        <v>0</v>
      </c>
      <c r="G17" t="s">
        <v>8</v>
      </c>
      <c r="H17" t="s">
        <v>8</v>
      </c>
      <c r="I17">
        <v>5603590011</v>
      </c>
      <c r="J17">
        <v>5603590001</v>
      </c>
      <c r="K17">
        <v>677</v>
      </c>
      <c r="L17">
        <v>0.95850000000000002</v>
      </c>
      <c r="M17">
        <v>17.27</v>
      </c>
      <c r="N17">
        <v>707</v>
      </c>
      <c r="O17">
        <v>707</v>
      </c>
      <c r="P17">
        <v>42.846480999999997</v>
      </c>
      <c r="Q17">
        <v>-109.63973</v>
      </c>
      <c r="R17">
        <v>42.974831000000002</v>
      </c>
      <c r="S17">
        <v>-109.75865</v>
      </c>
      <c r="T17">
        <v>2.2599999999999998</v>
      </c>
      <c r="U17">
        <v>2.2599999999999998</v>
      </c>
      <c r="W17" s="2">
        <f t="shared" si="0"/>
        <v>0</v>
      </c>
    </row>
    <row r="18" spans="1:23" x14ac:dyDescent="0.25">
      <c r="A18">
        <v>4904900023</v>
      </c>
      <c r="B18">
        <v>0.85840000000000005</v>
      </c>
      <c r="C18">
        <v>10.67</v>
      </c>
      <c r="D18">
        <v>0</v>
      </c>
    </row>
    <row r="19" spans="1:23" x14ac:dyDescent="0.25">
      <c r="A19">
        <v>4904940013</v>
      </c>
      <c r="B19">
        <v>0.85840000000000005</v>
      </c>
      <c r="C19">
        <v>10.67</v>
      </c>
      <c r="D19">
        <v>0</v>
      </c>
    </row>
    <row r="20" spans="1:23" x14ac:dyDescent="0.25">
      <c r="A20">
        <v>4903701011</v>
      </c>
      <c r="B20">
        <v>0.84540000000000004</v>
      </c>
      <c r="C20">
        <v>129.63</v>
      </c>
      <c r="D20">
        <v>0</v>
      </c>
    </row>
    <row r="21" spans="1:23" x14ac:dyDescent="0.25">
      <c r="A21">
        <v>4905590001</v>
      </c>
      <c r="B21">
        <v>0.84540000000000004</v>
      </c>
      <c r="C21">
        <v>129.63</v>
      </c>
      <c r="D21">
        <v>0</v>
      </c>
    </row>
    <row r="22" spans="1:23" x14ac:dyDescent="0.25">
      <c r="A22">
        <v>4900500043</v>
      </c>
      <c r="B22">
        <v>0.84360000000000002</v>
      </c>
      <c r="C22">
        <v>30.53</v>
      </c>
      <c r="D22">
        <v>0</v>
      </c>
    </row>
    <row r="23" spans="1:23" x14ac:dyDescent="0.25">
      <c r="A23">
        <v>4900300033</v>
      </c>
      <c r="B23">
        <v>0.84360000000000002</v>
      </c>
      <c r="C23">
        <v>30.53</v>
      </c>
      <c r="D23">
        <v>0</v>
      </c>
    </row>
    <row r="24" spans="1:23" x14ac:dyDescent="0.25">
      <c r="A24">
        <v>401590001</v>
      </c>
      <c r="B24">
        <v>0.84209999999999996</v>
      </c>
      <c r="C24">
        <v>154.80000000000001</v>
      </c>
      <c r="D24">
        <v>0</v>
      </c>
    </row>
    <row r="25" spans="1:23" x14ac:dyDescent="0.25">
      <c r="A25">
        <v>4905700023</v>
      </c>
      <c r="B25">
        <v>0.83550000000000002</v>
      </c>
      <c r="C25">
        <v>32.090000000000003</v>
      </c>
      <c r="D25">
        <v>0</v>
      </c>
    </row>
    <row r="26" spans="1:23" x14ac:dyDescent="0.25">
      <c r="A26">
        <v>806710041</v>
      </c>
      <c r="B26">
        <v>0.83550000000000002</v>
      </c>
      <c r="C26">
        <v>89.94</v>
      </c>
      <c r="D26">
        <v>0</v>
      </c>
    </row>
    <row r="27" spans="1:23" x14ac:dyDescent="0.25">
      <c r="A27">
        <v>3002790001</v>
      </c>
      <c r="B27">
        <v>0.82809999999999995</v>
      </c>
      <c r="C27">
        <v>241.36</v>
      </c>
      <c r="D27">
        <v>0</v>
      </c>
    </row>
    <row r="28" spans="1:23" x14ac:dyDescent="0.25">
      <c r="A28">
        <v>3504900213</v>
      </c>
      <c r="B28">
        <v>0.82169999999999999</v>
      </c>
      <c r="C28">
        <v>28.52</v>
      </c>
      <c r="D28">
        <v>0</v>
      </c>
    </row>
    <row r="29" spans="1:23" x14ac:dyDescent="0.25">
      <c r="A29">
        <v>3502810021</v>
      </c>
      <c r="B29">
        <v>0.82169999999999999</v>
      </c>
      <c r="C29">
        <v>28.52</v>
      </c>
      <c r="D29">
        <v>0</v>
      </c>
    </row>
    <row r="30" spans="1:23" x14ac:dyDescent="0.25">
      <c r="A30">
        <v>3503990001</v>
      </c>
      <c r="B30">
        <v>0.80979999999999996</v>
      </c>
      <c r="C30">
        <v>54.54</v>
      </c>
      <c r="D30">
        <v>0</v>
      </c>
    </row>
    <row r="31" spans="1:23" x14ac:dyDescent="0.25">
      <c r="A31">
        <v>3505590001</v>
      </c>
      <c r="B31">
        <v>0.80520000000000003</v>
      </c>
      <c r="C31">
        <v>140.21</v>
      </c>
      <c r="D31">
        <v>0</v>
      </c>
    </row>
    <row r="32" spans="1:23" x14ac:dyDescent="0.25">
      <c r="A32">
        <v>809700021</v>
      </c>
      <c r="B32">
        <v>0.8034</v>
      </c>
      <c r="C32">
        <v>154.59</v>
      </c>
      <c r="D32">
        <v>0</v>
      </c>
    </row>
    <row r="33" spans="1:4" x14ac:dyDescent="0.25">
      <c r="A33">
        <v>805790001</v>
      </c>
      <c r="B33">
        <v>0.8034</v>
      </c>
      <c r="C33">
        <v>154.59</v>
      </c>
      <c r="D33">
        <v>0</v>
      </c>
    </row>
    <row r="34" spans="1:4" x14ac:dyDescent="0.25">
      <c r="A34">
        <v>3801300041</v>
      </c>
      <c r="B34">
        <v>0.79930000000000001</v>
      </c>
      <c r="C34">
        <v>153.80000000000001</v>
      </c>
      <c r="D34">
        <v>0</v>
      </c>
    </row>
    <row r="35" spans="1:4" x14ac:dyDescent="0.25">
      <c r="A35">
        <v>3001300013</v>
      </c>
      <c r="B35">
        <v>0.79720000000000002</v>
      </c>
      <c r="C35">
        <v>194.35</v>
      </c>
      <c r="D35">
        <v>0</v>
      </c>
    </row>
    <row r="36" spans="1:4" x14ac:dyDescent="0.25">
      <c r="A36">
        <v>3800700021</v>
      </c>
      <c r="B36">
        <v>0.79390000000000005</v>
      </c>
      <c r="C36">
        <v>195.46</v>
      </c>
      <c r="D36">
        <v>0</v>
      </c>
    </row>
    <row r="37" spans="1:4" x14ac:dyDescent="0.25">
      <c r="A37">
        <v>4904500033</v>
      </c>
      <c r="B37">
        <v>0.78359999999999996</v>
      </c>
      <c r="C37">
        <v>137.79</v>
      </c>
      <c r="D37">
        <v>0</v>
      </c>
    </row>
    <row r="38" spans="1:4" x14ac:dyDescent="0.25">
      <c r="A38">
        <v>3500590001</v>
      </c>
      <c r="B38">
        <v>0.75270000000000004</v>
      </c>
      <c r="C38">
        <v>185.01</v>
      </c>
      <c r="D38">
        <v>0</v>
      </c>
    </row>
    <row r="39" spans="1:4" x14ac:dyDescent="0.25">
      <c r="A39">
        <v>806900071</v>
      </c>
      <c r="B39">
        <v>0.74980000000000002</v>
      </c>
      <c r="C39">
        <v>100.14</v>
      </c>
      <c r="D39">
        <v>0</v>
      </c>
    </row>
    <row r="40" spans="1:4" x14ac:dyDescent="0.25">
      <c r="A40">
        <v>3501300213</v>
      </c>
      <c r="B40">
        <v>0.74580000000000002</v>
      </c>
      <c r="C40">
        <v>8.4600000000000009</v>
      </c>
      <c r="D40">
        <v>0</v>
      </c>
    </row>
    <row r="41" spans="1:4" x14ac:dyDescent="0.25">
      <c r="A41">
        <v>5601990001</v>
      </c>
      <c r="B41">
        <v>0.72789999999999999</v>
      </c>
      <c r="C41">
        <v>197.79</v>
      </c>
      <c r="D41">
        <v>0</v>
      </c>
    </row>
    <row r="42" spans="1:4" x14ac:dyDescent="0.25">
      <c r="A42">
        <v>5602990021</v>
      </c>
      <c r="B42">
        <v>0.72789999999999999</v>
      </c>
      <c r="C42">
        <v>197.79</v>
      </c>
      <c r="D42">
        <v>0</v>
      </c>
    </row>
    <row r="43" spans="1:4" x14ac:dyDescent="0.25">
      <c r="A43">
        <v>800390001</v>
      </c>
      <c r="B43">
        <v>0.72270000000000001</v>
      </c>
      <c r="C43">
        <v>126.98</v>
      </c>
      <c r="D43">
        <v>0</v>
      </c>
    </row>
    <row r="44" spans="1:4" x14ac:dyDescent="0.25">
      <c r="A44">
        <v>401701191</v>
      </c>
      <c r="B44">
        <v>0.71150000000000002</v>
      </c>
      <c r="C44">
        <v>293.06</v>
      </c>
      <c r="D44">
        <v>0</v>
      </c>
    </row>
    <row r="45" spans="1:4" x14ac:dyDescent="0.25">
      <c r="A45">
        <v>4607100011</v>
      </c>
      <c r="B45">
        <v>0.70630000000000004</v>
      </c>
      <c r="C45">
        <v>368.11</v>
      </c>
      <c r="D45">
        <v>0</v>
      </c>
    </row>
    <row r="46" spans="1:4" x14ac:dyDescent="0.25">
      <c r="A46">
        <v>3008190001</v>
      </c>
      <c r="B46">
        <v>0.69779999999999998</v>
      </c>
      <c r="C46">
        <v>154.76</v>
      </c>
      <c r="D46">
        <v>0</v>
      </c>
    </row>
    <row r="47" spans="1:4" x14ac:dyDescent="0.25">
      <c r="A47">
        <v>400180011</v>
      </c>
      <c r="B47">
        <v>0.68730000000000002</v>
      </c>
      <c r="C47">
        <v>94.6</v>
      </c>
      <c r="D47">
        <v>0</v>
      </c>
    </row>
    <row r="48" spans="1:4" x14ac:dyDescent="0.25">
      <c r="A48">
        <v>3502790001</v>
      </c>
      <c r="B48">
        <v>0.68020000000000003</v>
      </c>
      <c r="C48">
        <v>194.32</v>
      </c>
      <c r="D48">
        <v>0</v>
      </c>
    </row>
    <row r="49" spans="1:4" x14ac:dyDescent="0.25">
      <c r="A49">
        <v>3203301011</v>
      </c>
      <c r="B49">
        <v>0.60950000000000004</v>
      </c>
      <c r="C49">
        <v>265.83999999999997</v>
      </c>
      <c r="D49">
        <v>0</v>
      </c>
    </row>
    <row r="50" spans="1:4" x14ac:dyDescent="0.25">
      <c r="A50">
        <v>4603301321</v>
      </c>
      <c r="B50">
        <v>0.60119999999999996</v>
      </c>
      <c r="C50">
        <v>188.93</v>
      </c>
      <c r="D50">
        <v>0</v>
      </c>
    </row>
    <row r="51" spans="1:4" x14ac:dyDescent="0.25">
      <c r="A51">
        <v>3500390001</v>
      </c>
      <c r="B51">
        <v>0.58199999999999996</v>
      </c>
      <c r="C51">
        <v>234.88</v>
      </c>
      <c r="D51">
        <v>0</v>
      </c>
    </row>
    <row r="52" spans="1:4" x14ac:dyDescent="0.25">
      <c r="A52">
        <v>3003100173</v>
      </c>
      <c r="B52">
        <v>0.55869999999999997</v>
      </c>
      <c r="C52">
        <v>232.83</v>
      </c>
      <c r="D52">
        <v>0</v>
      </c>
    </row>
    <row r="53" spans="1:4" x14ac:dyDescent="0.25">
      <c r="A53">
        <v>3003100193</v>
      </c>
      <c r="B53">
        <v>0.53710000000000002</v>
      </c>
      <c r="C53">
        <v>202.44</v>
      </c>
      <c r="D53">
        <v>0</v>
      </c>
    </row>
    <row r="54" spans="1:4" x14ac:dyDescent="0.25">
      <c r="A54">
        <v>400581021</v>
      </c>
      <c r="B54">
        <v>0.52569999999999995</v>
      </c>
      <c r="C54">
        <v>229.02</v>
      </c>
      <c r="D54">
        <v>0</v>
      </c>
    </row>
    <row r="55" spans="1:4" x14ac:dyDescent="0.25">
      <c r="A55">
        <v>3505390001</v>
      </c>
      <c r="B55">
        <v>0.52310000000000001</v>
      </c>
      <c r="C55">
        <v>147.27000000000001</v>
      </c>
      <c r="D55">
        <v>0</v>
      </c>
    </row>
    <row r="56" spans="1:4" x14ac:dyDescent="0.25">
      <c r="A56">
        <v>3011100853</v>
      </c>
      <c r="B56">
        <v>0.51259999999999994</v>
      </c>
      <c r="C56">
        <v>201.21</v>
      </c>
      <c r="D56">
        <v>0</v>
      </c>
    </row>
    <row r="57" spans="1:4" x14ac:dyDescent="0.25">
      <c r="A57">
        <v>3505500053</v>
      </c>
      <c r="B57">
        <v>0.4793</v>
      </c>
      <c r="C57">
        <v>96.02</v>
      </c>
      <c r="D57">
        <v>0</v>
      </c>
    </row>
    <row r="58" spans="1:4" x14ac:dyDescent="0.25">
      <c r="A58">
        <v>2019500011</v>
      </c>
      <c r="B58">
        <v>0.44080000000000003</v>
      </c>
      <c r="C58">
        <v>583.03</v>
      </c>
      <c r="D58">
        <v>0</v>
      </c>
    </row>
    <row r="59" spans="1:4" x14ac:dyDescent="0.25">
      <c r="A59">
        <v>3006300383</v>
      </c>
      <c r="B59">
        <v>0.38350000000000001</v>
      </c>
      <c r="C59">
        <v>619.88</v>
      </c>
      <c r="D59">
        <v>0</v>
      </c>
    </row>
    <row r="60" spans="1:4" x14ac:dyDescent="0.25">
      <c r="A60">
        <v>2713390001</v>
      </c>
      <c r="B60">
        <v>0.28849999999999998</v>
      </c>
      <c r="C60">
        <v>856.98</v>
      </c>
      <c r="D60">
        <v>0</v>
      </c>
    </row>
  </sheetData>
  <sortState ref="A2:D64">
    <sortCondition descending="1" ref="D2:D64"/>
    <sortCondition descending="1" ref="B2:B6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0"/>
  <sheetViews>
    <sheetView zoomScale="125" zoomScaleNormal="125" zoomScalePageLayoutView="125" workbookViewId="0">
      <selection activeCell="D18" sqref="D18"/>
    </sheetView>
  </sheetViews>
  <sheetFormatPr defaultColWidth="11" defaultRowHeight="15.75" x14ac:dyDescent="0.25"/>
  <cols>
    <col min="1" max="1" width="13.125" customWidth="1"/>
    <col min="2" max="2" width="13.875" customWidth="1"/>
    <col min="3" max="3" width="10.875" style="11"/>
    <col min="4" max="4" width="55.5" style="10" customWidth="1"/>
    <col min="5" max="6" width="12.875" customWidth="1"/>
  </cols>
  <sheetData>
    <row r="3" spans="1:6" x14ac:dyDescent="0.25">
      <c r="A3" s="12" t="s">
        <v>47</v>
      </c>
      <c r="B3" s="12" t="s">
        <v>48</v>
      </c>
      <c r="C3" s="13" t="s">
        <v>49</v>
      </c>
      <c r="D3" s="14" t="s">
        <v>50</v>
      </c>
      <c r="E3" s="12" t="s">
        <v>51</v>
      </c>
      <c r="F3" s="12" t="s">
        <v>52</v>
      </c>
    </row>
    <row r="4" spans="1:6" ht="63" x14ac:dyDescent="0.25">
      <c r="A4" s="12" t="s">
        <v>53</v>
      </c>
      <c r="B4" s="12" t="s">
        <v>34</v>
      </c>
      <c r="C4" s="13">
        <v>6</v>
      </c>
      <c r="D4" s="14" t="s">
        <v>58</v>
      </c>
      <c r="E4" s="12" t="s">
        <v>54</v>
      </c>
      <c r="F4" s="12"/>
    </row>
    <row r="5" spans="1:6" ht="31.5" x14ac:dyDescent="0.25">
      <c r="A5" s="12"/>
      <c r="B5" s="12" t="s">
        <v>1</v>
      </c>
      <c r="C5" s="13">
        <v>15</v>
      </c>
      <c r="D5" s="14" t="s">
        <v>59</v>
      </c>
      <c r="E5" s="12" t="s">
        <v>54</v>
      </c>
      <c r="F5" s="12"/>
    </row>
    <row r="6" spans="1:6" x14ac:dyDescent="0.25">
      <c r="A6" s="12"/>
      <c r="B6" s="12"/>
      <c r="C6" s="13"/>
      <c r="D6" s="14"/>
      <c r="E6" s="12"/>
      <c r="F6" s="12"/>
    </row>
    <row r="7" spans="1:6" ht="31.5" x14ac:dyDescent="0.25">
      <c r="A7" s="12"/>
      <c r="B7" s="12" t="s">
        <v>35</v>
      </c>
      <c r="C7" s="13" t="s">
        <v>60</v>
      </c>
      <c r="D7" s="14" t="s">
        <v>61</v>
      </c>
      <c r="E7" s="12" t="s">
        <v>54</v>
      </c>
      <c r="F7" s="12"/>
    </row>
    <row r="8" spans="1:6" x14ac:dyDescent="0.25">
      <c r="A8" s="12"/>
      <c r="B8" s="12"/>
      <c r="C8" s="13">
        <v>13</v>
      </c>
      <c r="D8" s="14" t="s">
        <v>55</v>
      </c>
      <c r="E8" s="12" t="s">
        <v>54</v>
      </c>
      <c r="F8" s="12"/>
    </row>
    <row r="9" spans="1:6" x14ac:dyDescent="0.25">
      <c r="A9" s="12"/>
      <c r="B9" s="12"/>
      <c r="C9" s="13"/>
      <c r="D9" s="14"/>
      <c r="E9" s="12"/>
      <c r="F9" s="12"/>
    </row>
    <row r="10" spans="1:6" x14ac:dyDescent="0.25">
      <c r="A10" s="12"/>
      <c r="B10" s="12" t="s">
        <v>56</v>
      </c>
      <c r="C10" s="13">
        <v>13</v>
      </c>
      <c r="D10" s="14" t="s">
        <v>57</v>
      </c>
      <c r="E10" s="12" t="s">
        <v>54</v>
      </c>
      <c r="F10" s="12"/>
    </row>
    <row r="11" spans="1:6" ht="47.25" x14ac:dyDescent="0.25">
      <c r="A11" s="12"/>
      <c r="B11" s="12"/>
      <c r="C11" s="13">
        <v>4</v>
      </c>
      <c r="D11" s="14" t="s">
        <v>81</v>
      </c>
      <c r="E11" s="12"/>
      <c r="F11" s="12" t="s">
        <v>54</v>
      </c>
    </row>
    <row r="12" spans="1:6" ht="31.5" x14ac:dyDescent="0.25">
      <c r="A12" s="12"/>
      <c r="B12" s="12"/>
      <c r="C12" s="13">
        <v>13</v>
      </c>
      <c r="D12" s="14" t="s">
        <v>69</v>
      </c>
      <c r="E12" s="12"/>
      <c r="F12" s="12" t="s">
        <v>54</v>
      </c>
    </row>
    <row r="13" spans="1:6" ht="35.1" customHeight="1" x14ac:dyDescent="0.25">
      <c r="A13" s="12"/>
      <c r="B13" s="12"/>
      <c r="C13" s="13"/>
      <c r="D13" s="14"/>
      <c r="E13" s="12"/>
      <c r="F13" s="12"/>
    </row>
    <row r="16" spans="1:6" x14ac:dyDescent="0.25">
      <c r="A16" s="12" t="s">
        <v>47</v>
      </c>
      <c r="B16" s="12" t="s">
        <v>48</v>
      </c>
      <c r="C16" s="13" t="s">
        <v>49</v>
      </c>
      <c r="D16" s="14" t="s">
        <v>50</v>
      </c>
      <c r="E16" s="12" t="s">
        <v>51</v>
      </c>
      <c r="F16" s="12" t="s">
        <v>52</v>
      </c>
    </row>
    <row r="17" spans="1:6" x14ac:dyDescent="0.25">
      <c r="A17" s="12" t="s">
        <v>62</v>
      </c>
      <c r="B17" s="12" t="s">
        <v>34</v>
      </c>
      <c r="C17" s="13">
        <v>27</v>
      </c>
      <c r="D17" s="14" t="s">
        <v>63</v>
      </c>
      <c r="E17" s="12" t="s">
        <v>54</v>
      </c>
      <c r="F17" s="12"/>
    </row>
    <row r="18" spans="1:6" ht="31.5" x14ac:dyDescent="0.25">
      <c r="A18" s="12"/>
      <c r="B18" s="12" t="s">
        <v>1</v>
      </c>
      <c r="C18" s="13">
        <v>21</v>
      </c>
      <c r="D18" s="14" t="s">
        <v>101</v>
      </c>
      <c r="E18" s="12"/>
      <c r="F18" s="12" t="s">
        <v>54</v>
      </c>
    </row>
    <row r="19" spans="1:6" x14ac:dyDescent="0.25">
      <c r="A19" s="12"/>
      <c r="B19" s="12"/>
      <c r="C19" s="13">
        <v>18</v>
      </c>
      <c r="D19" s="14" t="s">
        <v>100</v>
      </c>
      <c r="E19" s="12"/>
      <c r="F19" s="12" t="s">
        <v>54</v>
      </c>
    </row>
    <row r="20" spans="1:6" x14ac:dyDescent="0.25">
      <c r="A20" s="12"/>
      <c r="B20" s="12"/>
      <c r="C20" s="13">
        <v>57</v>
      </c>
      <c r="D20" s="14" t="s">
        <v>102</v>
      </c>
      <c r="E20" s="12"/>
      <c r="F20" s="12" t="s">
        <v>54</v>
      </c>
    </row>
    <row r="21" spans="1:6" ht="31.5" x14ac:dyDescent="0.25">
      <c r="A21" s="12"/>
      <c r="B21" s="12"/>
      <c r="C21" s="13">
        <v>17</v>
      </c>
      <c r="D21" s="14" t="s">
        <v>64</v>
      </c>
      <c r="E21" s="12" t="s">
        <v>54</v>
      </c>
      <c r="F21" s="12"/>
    </row>
    <row r="22" spans="1:6" ht="31.5" x14ac:dyDescent="0.25">
      <c r="A22" s="12"/>
      <c r="B22" s="12"/>
      <c r="C22" s="13">
        <v>22</v>
      </c>
      <c r="D22" s="14" t="s">
        <v>65</v>
      </c>
      <c r="E22" s="12" t="s">
        <v>54</v>
      </c>
      <c r="F22" s="12"/>
    </row>
    <row r="23" spans="1:6" x14ac:dyDescent="0.25">
      <c r="A23" s="12"/>
      <c r="B23" s="12" t="s">
        <v>1</v>
      </c>
      <c r="C23" s="13">
        <v>22</v>
      </c>
      <c r="D23" s="14" t="s">
        <v>106</v>
      </c>
      <c r="E23" s="12" t="s">
        <v>1</v>
      </c>
      <c r="F23" s="12" t="s">
        <v>54</v>
      </c>
    </row>
    <row r="24" spans="1:6" ht="31.5" x14ac:dyDescent="0.25">
      <c r="A24" s="12"/>
      <c r="B24" s="12"/>
      <c r="C24" s="13">
        <v>8</v>
      </c>
      <c r="D24" s="14" t="s">
        <v>107</v>
      </c>
      <c r="E24" s="12"/>
      <c r="F24" s="12" t="s">
        <v>54</v>
      </c>
    </row>
    <row r="25" spans="1:6" x14ac:dyDescent="0.25">
      <c r="A25" s="12"/>
      <c r="B25" s="12"/>
      <c r="C25" s="13">
        <v>26</v>
      </c>
      <c r="D25" s="14" t="s">
        <v>66</v>
      </c>
      <c r="E25" s="12" t="s">
        <v>54</v>
      </c>
      <c r="F25" s="12"/>
    </row>
    <row r="26" spans="1:6" x14ac:dyDescent="0.25">
      <c r="A26" s="12"/>
      <c r="B26" s="12"/>
      <c r="C26" s="13">
        <v>33</v>
      </c>
      <c r="D26" s="14" t="s">
        <v>68</v>
      </c>
      <c r="E26" s="12" t="s">
        <v>54</v>
      </c>
      <c r="F26" s="12" t="s">
        <v>1</v>
      </c>
    </row>
    <row r="27" spans="1:6" x14ac:dyDescent="0.25">
      <c r="A27" s="12"/>
      <c r="B27" s="12"/>
      <c r="C27" s="13"/>
      <c r="D27" s="14"/>
      <c r="E27" s="12"/>
      <c r="F27" s="12"/>
    </row>
    <row r="28" spans="1:6" x14ac:dyDescent="0.25">
      <c r="A28" s="12"/>
      <c r="B28" s="12" t="s">
        <v>35</v>
      </c>
      <c r="C28" s="13" t="s">
        <v>70</v>
      </c>
      <c r="D28" s="14" t="s">
        <v>71</v>
      </c>
      <c r="E28" s="12" t="s">
        <v>54</v>
      </c>
      <c r="F28" s="12"/>
    </row>
    <row r="29" spans="1:6" x14ac:dyDescent="0.25">
      <c r="A29" s="12"/>
      <c r="B29" s="12"/>
      <c r="C29" s="13"/>
      <c r="D29" s="14"/>
      <c r="E29" s="12"/>
      <c r="F29" s="12"/>
    </row>
    <row r="30" spans="1:6" ht="31.5" x14ac:dyDescent="0.25">
      <c r="A30" s="12"/>
      <c r="B30" s="12" t="s">
        <v>56</v>
      </c>
      <c r="C30" s="13" t="s">
        <v>72</v>
      </c>
      <c r="D30" s="14" t="s">
        <v>73</v>
      </c>
      <c r="E30" s="12" t="s">
        <v>54</v>
      </c>
      <c r="F30" s="12"/>
    </row>
    <row r="31" spans="1:6" x14ac:dyDescent="0.25">
      <c r="A31" s="12"/>
      <c r="B31" s="12"/>
      <c r="C31" s="13"/>
      <c r="D31" s="14"/>
      <c r="E31" s="12"/>
      <c r="F31" s="12"/>
    </row>
    <row r="32" spans="1:6" x14ac:dyDescent="0.25">
      <c r="A32" s="12"/>
      <c r="B32" s="12" t="s">
        <v>1</v>
      </c>
      <c r="C32" s="13"/>
      <c r="D32" s="14"/>
      <c r="E32" s="12"/>
      <c r="F32" s="12"/>
    </row>
    <row r="34" spans="1:6" x14ac:dyDescent="0.25">
      <c r="A34" s="12" t="s">
        <v>47</v>
      </c>
      <c r="B34" s="12" t="s">
        <v>48</v>
      </c>
      <c r="C34" s="13" t="s">
        <v>49</v>
      </c>
      <c r="D34" s="14" t="s">
        <v>50</v>
      </c>
      <c r="E34" s="12" t="s">
        <v>51</v>
      </c>
      <c r="F34" s="12" t="s">
        <v>52</v>
      </c>
    </row>
    <row r="35" spans="1:6" ht="31.5" x14ac:dyDescent="0.25">
      <c r="A35" s="12" t="s">
        <v>74</v>
      </c>
      <c r="B35" s="12" t="s">
        <v>34</v>
      </c>
      <c r="C35" s="13">
        <v>57</v>
      </c>
      <c r="D35" s="14" t="s">
        <v>103</v>
      </c>
      <c r="E35" s="12" t="s">
        <v>54</v>
      </c>
      <c r="F35" s="12"/>
    </row>
    <row r="36" spans="1:6" x14ac:dyDescent="0.25">
      <c r="A36" s="12"/>
      <c r="B36" s="12" t="s">
        <v>1</v>
      </c>
      <c r="C36" s="13" t="s">
        <v>75</v>
      </c>
      <c r="D36" s="14" t="s">
        <v>108</v>
      </c>
      <c r="E36" s="12"/>
      <c r="F36" s="12" t="s">
        <v>54</v>
      </c>
    </row>
    <row r="37" spans="1:6" x14ac:dyDescent="0.25">
      <c r="A37" s="12"/>
      <c r="B37" s="12"/>
      <c r="C37" s="13"/>
      <c r="D37" s="14"/>
      <c r="E37" s="12"/>
      <c r="F37" s="12"/>
    </row>
    <row r="38" spans="1:6" ht="31.5" x14ac:dyDescent="0.25">
      <c r="A38" s="12"/>
      <c r="B38" s="12" t="s">
        <v>35</v>
      </c>
      <c r="C38" s="13" t="s">
        <v>76</v>
      </c>
      <c r="D38" s="14" t="s">
        <v>109</v>
      </c>
      <c r="E38" s="12"/>
      <c r="F38" s="12" t="s">
        <v>54</v>
      </c>
    </row>
    <row r="39" spans="1:6" x14ac:dyDescent="0.25">
      <c r="A39" s="12"/>
      <c r="B39" s="12"/>
      <c r="C39" s="13"/>
      <c r="D39" s="14"/>
      <c r="E39" s="12"/>
      <c r="F39" s="12"/>
    </row>
    <row r="40" spans="1:6" x14ac:dyDescent="0.25">
      <c r="A40" s="12"/>
      <c r="B40" s="12" t="s">
        <v>56</v>
      </c>
      <c r="C40" s="13">
        <v>30</v>
      </c>
      <c r="D40" s="14" t="s">
        <v>110</v>
      </c>
      <c r="E40" s="12"/>
      <c r="F40" s="12" t="s">
        <v>54</v>
      </c>
    </row>
    <row r="41" spans="1:6" x14ac:dyDescent="0.25">
      <c r="A41" s="12"/>
      <c r="B41" s="12"/>
      <c r="C41" s="13"/>
      <c r="D41" s="14"/>
      <c r="E41" s="12"/>
      <c r="F41" s="12"/>
    </row>
    <row r="42" spans="1:6" x14ac:dyDescent="0.25">
      <c r="A42" s="12"/>
      <c r="B42" s="12"/>
      <c r="C42" s="13"/>
      <c r="D42" s="14"/>
      <c r="E42" s="12"/>
      <c r="F42" s="12"/>
    </row>
    <row r="43" spans="1:6" x14ac:dyDescent="0.25">
      <c r="A43" s="12"/>
      <c r="B43" s="12"/>
      <c r="C43" s="13"/>
      <c r="D43" s="14"/>
      <c r="E43" s="12"/>
      <c r="F43" s="12"/>
    </row>
    <row r="46" spans="1:6" x14ac:dyDescent="0.25">
      <c r="A46" s="12" t="s">
        <v>47</v>
      </c>
      <c r="B46" s="12" t="s">
        <v>48</v>
      </c>
      <c r="C46" s="13" t="s">
        <v>49</v>
      </c>
      <c r="D46" s="14" t="s">
        <v>50</v>
      </c>
      <c r="E46" s="12" t="s">
        <v>51</v>
      </c>
      <c r="F46" s="12" t="s">
        <v>52</v>
      </c>
    </row>
    <row r="47" spans="1:6" x14ac:dyDescent="0.25">
      <c r="A47" s="12" t="s">
        <v>77</v>
      </c>
      <c r="B47" s="12" t="s">
        <v>34</v>
      </c>
      <c r="C47" s="13" t="s">
        <v>82</v>
      </c>
      <c r="D47" s="14" t="s">
        <v>111</v>
      </c>
      <c r="E47" s="12"/>
      <c r="F47" s="12" t="s">
        <v>54</v>
      </c>
    </row>
    <row r="48" spans="1:6" x14ac:dyDescent="0.25">
      <c r="A48" s="12"/>
      <c r="B48" s="12" t="s">
        <v>1</v>
      </c>
      <c r="C48" s="13">
        <v>57</v>
      </c>
      <c r="D48" s="14" t="s">
        <v>83</v>
      </c>
      <c r="E48" s="12"/>
      <c r="F48" s="12" t="s">
        <v>54</v>
      </c>
    </row>
    <row r="49" spans="1:6" x14ac:dyDescent="0.25">
      <c r="A49" s="12"/>
      <c r="B49" s="12"/>
      <c r="C49" s="13">
        <v>42</v>
      </c>
      <c r="D49" s="14" t="s">
        <v>84</v>
      </c>
      <c r="E49" s="12" t="s">
        <v>54</v>
      </c>
      <c r="F49" s="12"/>
    </row>
    <row r="50" spans="1:6" x14ac:dyDescent="0.25">
      <c r="A50" s="12"/>
      <c r="B50" s="12" t="s">
        <v>1</v>
      </c>
      <c r="C50" s="13">
        <v>55</v>
      </c>
      <c r="D50" s="14" t="s">
        <v>85</v>
      </c>
      <c r="E50" s="12" t="s">
        <v>54</v>
      </c>
      <c r="F50" s="12"/>
    </row>
    <row r="51" spans="1:6" x14ac:dyDescent="0.25">
      <c r="A51" s="12"/>
      <c r="B51" s="12" t="s">
        <v>1</v>
      </c>
      <c r="C51" s="13" t="s">
        <v>86</v>
      </c>
      <c r="D51" s="14" t="s">
        <v>87</v>
      </c>
      <c r="E51" s="12"/>
      <c r="F51" s="12"/>
    </row>
    <row r="52" spans="1:6" x14ac:dyDescent="0.25">
      <c r="A52" s="12"/>
      <c r="B52" s="12" t="s">
        <v>1</v>
      </c>
      <c r="C52" s="13"/>
      <c r="D52" s="14"/>
      <c r="E52" s="12"/>
      <c r="F52" s="12"/>
    </row>
    <row r="53" spans="1:6" x14ac:dyDescent="0.25">
      <c r="A53" s="12"/>
      <c r="B53" s="12" t="s">
        <v>35</v>
      </c>
      <c r="C53" s="13"/>
      <c r="D53" s="14" t="s">
        <v>89</v>
      </c>
      <c r="E53" s="12" t="s">
        <v>54</v>
      </c>
      <c r="F53" s="12"/>
    </row>
    <row r="54" spans="1:6" x14ac:dyDescent="0.25">
      <c r="A54" s="12"/>
      <c r="B54" s="12" t="s">
        <v>1</v>
      </c>
      <c r="C54" s="13"/>
      <c r="D54" s="14"/>
      <c r="E54" s="12"/>
      <c r="F54" s="12"/>
    </row>
    <row r="55" spans="1:6" ht="31.5" x14ac:dyDescent="0.25">
      <c r="A55" s="12"/>
      <c r="B55" s="12" t="s">
        <v>56</v>
      </c>
      <c r="C55" s="13"/>
      <c r="D55" s="14" t="s">
        <v>90</v>
      </c>
      <c r="E55" s="12" t="s">
        <v>54</v>
      </c>
      <c r="F55" s="12"/>
    </row>
    <row r="56" spans="1:6" x14ac:dyDescent="0.25">
      <c r="A56" s="12"/>
      <c r="B56" s="12" t="s">
        <v>1</v>
      </c>
      <c r="C56" s="13">
        <v>55</v>
      </c>
      <c r="D56" s="14" t="s">
        <v>88</v>
      </c>
      <c r="E56" s="12" t="s">
        <v>54</v>
      </c>
      <c r="F56" s="12"/>
    </row>
    <row r="59" spans="1:6" x14ac:dyDescent="0.25">
      <c r="A59" s="12" t="s">
        <v>47</v>
      </c>
      <c r="B59" s="12" t="s">
        <v>48</v>
      </c>
      <c r="C59" s="13" t="s">
        <v>49</v>
      </c>
      <c r="D59" s="14" t="s">
        <v>50</v>
      </c>
      <c r="E59" s="12" t="s">
        <v>51</v>
      </c>
      <c r="F59" s="12" t="s">
        <v>52</v>
      </c>
    </row>
    <row r="60" spans="1:6" ht="31.5" x14ac:dyDescent="0.25">
      <c r="A60" s="12" t="s">
        <v>78</v>
      </c>
      <c r="B60" s="12" t="s">
        <v>34</v>
      </c>
      <c r="C60" s="13">
        <v>2</v>
      </c>
      <c r="D60" s="14" t="s">
        <v>93</v>
      </c>
      <c r="E60" s="12" t="s">
        <v>54</v>
      </c>
      <c r="F60" s="12"/>
    </row>
    <row r="61" spans="1:6" x14ac:dyDescent="0.25">
      <c r="A61" s="12"/>
      <c r="B61" s="12" t="s">
        <v>1</v>
      </c>
      <c r="C61" s="13">
        <v>2</v>
      </c>
      <c r="D61" s="14" t="s">
        <v>92</v>
      </c>
      <c r="E61" s="12" t="s">
        <v>54</v>
      </c>
      <c r="F61" s="12"/>
    </row>
    <row r="62" spans="1:6" x14ac:dyDescent="0.25">
      <c r="A62" s="12"/>
      <c r="B62" s="12"/>
      <c r="C62" s="13"/>
      <c r="D62" s="14" t="s">
        <v>94</v>
      </c>
      <c r="E62" s="12"/>
      <c r="F62" s="12"/>
    </row>
    <row r="63" spans="1:6" x14ac:dyDescent="0.25">
      <c r="A63" s="12"/>
      <c r="B63" s="12" t="s">
        <v>1</v>
      </c>
      <c r="C63" s="13"/>
      <c r="D63" s="14"/>
      <c r="E63" s="12"/>
      <c r="F63" s="12"/>
    </row>
    <row r="64" spans="1:6" x14ac:dyDescent="0.25">
      <c r="A64" s="12"/>
      <c r="B64" s="12" t="s">
        <v>35</v>
      </c>
      <c r="C64" s="13">
        <v>2</v>
      </c>
      <c r="D64" s="14" t="s">
        <v>95</v>
      </c>
      <c r="E64" s="12"/>
      <c r="F64" s="12" t="s">
        <v>54</v>
      </c>
    </row>
    <row r="65" spans="1:6" x14ac:dyDescent="0.25">
      <c r="A65" s="12"/>
      <c r="B65" s="12"/>
      <c r="C65" s="13"/>
      <c r="D65" s="14"/>
      <c r="E65" s="12"/>
      <c r="F65" s="12"/>
    </row>
    <row r="66" spans="1:6" ht="31.5" x14ac:dyDescent="0.25">
      <c r="A66" s="12"/>
      <c r="B66" s="12" t="s">
        <v>56</v>
      </c>
      <c r="C66" s="13">
        <v>3</v>
      </c>
      <c r="D66" s="14" t="s">
        <v>105</v>
      </c>
      <c r="E66" s="12"/>
      <c r="F66" s="12" t="s">
        <v>54</v>
      </c>
    </row>
    <row r="67" spans="1:6" x14ac:dyDescent="0.25">
      <c r="A67" s="12"/>
      <c r="B67" s="12"/>
      <c r="C67" s="13">
        <v>2</v>
      </c>
      <c r="D67" s="14" t="s">
        <v>91</v>
      </c>
      <c r="E67" s="12"/>
      <c r="F67" s="12" t="s">
        <v>54</v>
      </c>
    </row>
    <row r="68" spans="1:6" x14ac:dyDescent="0.25">
      <c r="A68" s="12"/>
      <c r="B68" s="12"/>
      <c r="C68" s="13"/>
      <c r="D68" s="14"/>
      <c r="E68" s="12"/>
      <c r="F68" s="12"/>
    </row>
    <row r="71" spans="1:6" x14ac:dyDescent="0.25">
      <c r="A71" s="12" t="s">
        <v>47</v>
      </c>
      <c r="B71" s="12" t="s">
        <v>48</v>
      </c>
      <c r="C71" s="13" t="s">
        <v>49</v>
      </c>
      <c r="D71" s="14" t="s">
        <v>50</v>
      </c>
      <c r="E71" s="12" t="s">
        <v>51</v>
      </c>
      <c r="F71" s="12" t="s">
        <v>52</v>
      </c>
    </row>
    <row r="72" spans="1:6" ht="31.5" x14ac:dyDescent="0.25">
      <c r="A72" s="12" t="s">
        <v>79</v>
      </c>
      <c r="B72" s="12" t="s">
        <v>34</v>
      </c>
      <c r="C72" s="13">
        <v>2</v>
      </c>
      <c r="D72" s="14" t="s">
        <v>97</v>
      </c>
      <c r="E72" s="12"/>
      <c r="F72" s="12" t="s">
        <v>54</v>
      </c>
    </row>
    <row r="73" spans="1:6" x14ac:dyDescent="0.25">
      <c r="A73" s="12"/>
      <c r="B73" s="12" t="s">
        <v>1</v>
      </c>
      <c r="C73" s="13">
        <v>2</v>
      </c>
      <c r="D73" s="14" t="s">
        <v>96</v>
      </c>
      <c r="E73" s="12"/>
      <c r="F73" s="12"/>
    </row>
    <row r="74" spans="1:6" ht="31.5" x14ac:dyDescent="0.25">
      <c r="A74" s="12"/>
      <c r="B74" s="12"/>
      <c r="C74" s="13">
        <v>2</v>
      </c>
      <c r="D74" s="14" t="s">
        <v>104</v>
      </c>
      <c r="E74" s="12" t="s">
        <v>54</v>
      </c>
      <c r="F74" s="12"/>
    </row>
    <row r="75" spans="1:6" x14ac:dyDescent="0.25">
      <c r="A75" s="12"/>
      <c r="B75" s="12"/>
      <c r="C75" s="13"/>
      <c r="D75" s="14"/>
      <c r="E75" s="12"/>
      <c r="F75" s="12"/>
    </row>
    <row r="76" spans="1:6" x14ac:dyDescent="0.25">
      <c r="A76" s="12"/>
      <c r="B76" s="12" t="s">
        <v>35</v>
      </c>
      <c r="C76" s="13">
        <v>2</v>
      </c>
      <c r="D76" s="14" t="s">
        <v>98</v>
      </c>
      <c r="E76" s="12" t="s">
        <v>54</v>
      </c>
      <c r="F76" s="12"/>
    </row>
    <row r="77" spans="1:6" x14ac:dyDescent="0.25">
      <c r="A77" s="12"/>
      <c r="B77" s="12"/>
      <c r="C77" s="13"/>
      <c r="D77" s="14"/>
      <c r="E77" s="12"/>
      <c r="F77" s="12"/>
    </row>
    <row r="78" spans="1:6" x14ac:dyDescent="0.25">
      <c r="A78" s="12"/>
      <c r="B78" s="12" t="s">
        <v>56</v>
      </c>
      <c r="C78" s="13"/>
      <c r="D78" s="14"/>
      <c r="E78" s="12"/>
      <c r="F78" s="12"/>
    </row>
    <row r="79" spans="1:6" x14ac:dyDescent="0.25">
      <c r="A79" s="12"/>
      <c r="B79" s="12"/>
      <c r="C79" s="13"/>
      <c r="D79" s="14"/>
      <c r="E79" s="12"/>
      <c r="F79" s="12"/>
    </row>
    <row r="80" spans="1:6" x14ac:dyDescent="0.25">
      <c r="A80" s="12"/>
      <c r="B80" s="12"/>
      <c r="C80" s="13"/>
      <c r="D80" s="14"/>
      <c r="E80" s="12"/>
      <c r="F80" s="12"/>
    </row>
    <row r="83" spans="1:6" x14ac:dyDescent="0.25">
      <c r="A83" s="12" t="s">
        <v>47</v>
      </c>
      <c r="B83" s="12" t="s">
        <v>48</v>
      </c>
      <c r="C83" s="13" t="s">
        <v>49</v>
      </c>
      <c r="D83" s="14" t="s">
        <v>50</v>
      </c>
      <c r="E83" s="12" t="s">
        <v>51</v>
      </c>
      <c r="F83" s="12" t="s">
        <v>52</v>
      </c>
    </row>
    <row r="84" spans="1:6" x14ac:dyDescent="0.25">
      <c r="A84" s="12" t="s">
        <v>80</v>
      </c>
      <c r="B84" s="12" t="s">
        <v>34</v>
      </c>
      <c r="C84" s="13"/>
      <c r="D84" s="14"/>
      <c r="E84" s="12"/>
      <c r="F84" s="12"/>
    </row>
    <row r="85" spans="1:6" x14ac:dyDescent="0.25">
      <c r="A85" s="12"/>
      <c r="B85" s="12" t="s">
        <v>1</v>
      </c>
      <c r="C85" s="13"/>
      <c r="D85" s="14"/>
      <c r="E85" s="12"/>
      <c r="F85" s="12"/>
    </row>
    <row r="86" spans="1:6" x14ac:dyDescent="0.25">
      <c r="A86" s="12"/>
      <c r="B86" s="12" t="s">
        <v>35</v>
      </c>
      <c r="C86" s="13"/>
      <c r="D86" s="14"/>
      <c r="E86" s="12"/>
      <c r="F86" s="12"/>
    </row>
    <row r="87" spans="1:6" x14ac:dyDescent="0.25">
      <c r="A87" s="12"/>
      <c r="B87" s="12" t="s">
        <v>67</v>
      </c>
      <c r="C87" s="13"/>
      <c r="D87" s="14"/>
      <c r="E87" s="12"/>
      <c r="F87" s="12"/>
    </row>
    <row r="88" spans="1:6" x14ac:dyDescent="0.25">
      <c r="A88" s="12"/>
      <c r="B88" s="12" t="s">
        <v>56</v>
      </c>
      <c r="C88" s="13"/>
      <c r="D88" s="14" t="s">
        <v>99</v>
      </c>
      <c r="E88" s="12"/>
      <c r="F88" s="12" t="s">
        <v>54</v>
      </c>
    </row>
    <row r="89" spans="1:6" x14ac:dyDescent="0.25">
      <c r="A89" s="12"/>
      <c r="B89" s="12"/>
      <c r="C89" s="13"/>
      <c r="D89" s="14"/>
      <c r="E89" s="12"/>
      <c r="F89" s="12"/>
    </row>
    <row r="90" spans="1:6" x14ac:dyDescent="0.25">
      <c r="A90" s="12"/>
      <c r="B90" s="12"/>
      <c r="C90" s="13"/>
      <c r="D90" s="14"/>
      <c r="E90" s="12"/>
      <c r="F90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readme</vt:lpstr>
      <vt:lpstr>O3</vt:lpstr>
      <vt:lpstr>NO2</vt:lpstr>
      <vt:lpstr>PM25FRM</vt:lpstr>
      <vt:lpstr>PM25nonFRM</vt:lpstr>
      <vt:lpstr>Recommendations</vt:lpstr>
      <vt:lpstr>'NO2'!site_to_site_correlation_ranks</vt:lpstr>
      <vt:lpstr>'O3'!site_to_site_correlation_ranks</vt:lpstr>
      <vt:lpstr>PM25nonFRM!site_to_site_correlation_ranks</vt:lpstr>
      <vt:lpstr>PM25FRM!site_to_site_correlation_ranks_1</vt:lpstr>
      <vt:lpstr>'NO2'!stats1_NO2_daily_Annual_500</vt:lpstr>
      <vt:lpstr>'O3'!stats1_O3_daily_Annual_500</vt:lpstr>
      <vt:lpstr>PM25FRM!stats1_PM25FRM_daily_Annual_500</vt:lpstr>
      <vt:lpstr>PM25nonFRM!stats1_PM25nonFRM_daily_Annual_500</vt:lpstr>
      <vt:lpstr>'NO2'!stats2_NO2_daily_Annual_500</vt:lpstr>
      <vt:lpstr>'O3'!stats2_O3_daily_Annual_500</vt:lpstr>
      <vt:lpstr>PM25FRM!stats2_PM25FRM_daily_Annual_500</vt:lpstr>
      <vt:lpstr>PM25nonFRM!stats2_PM25nonFRM_daily_Annual_500</vt:lpstr>
      <vt:lpstr>PM25nonFRM!stats2_PM25nonFRM_daily_Annual_502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Docs</dc:creator>
  <cp:lastModifiedBy>Ames Roger</cp:lastModifiedBy>
  <dcterms:created xsi:type="dcterms:W3CDTF">2017-04-19T04:59:59Z</dcterms:created>
  <dcterms:modified xsi:type="dcterms:W3CDTF">2017-11-08T22:50:31Z</dcterms:modified>
</cp:coreProperties>
</file>